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09702\Documents\Contracts\ON-GOING\IFB No. CQ15126_Knorr OEM\Price Schedule\"/>
    </mc:Choice>
  </mc:AlternateContent>
  <bookViews>
    <workbookView xWindow="0" yWindow="0" windowWidth="14370" windowHeight="6930"/>
  </bookViews>
  <sheets>
    <sheet name="Sheet1" sheetId="1" r:id="rId1"/>
  </sheets>
  <definedNames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5" i="1" l="1"/>
  <c r="H611" i="1"/>
  <c r="N611" i="1" s="1"/>
  <c r="N610" i="1"/>
  <c r="N609" i="1"/>
  <c r="H608" i="1"/>
  <c r="N608" i="1" s="1"/>
  <c r="N607" i="1"/>
  <c r="H606" i="1"/>
  <c r="N606" i="1" s="1"/>
  <c r="H605" i="1"/>
  <c r="N605" i="1" s="1"/>
  <c r="H604" i="1"/>
  <c r="N604" i="1" s="1"/>
  <c r="H603" i="1"/>
  <c r="N603" i="1" s="1"/>
  <c r="H602" i="1"/>
  <c r="N602" i="1" s="1"/>
  <c r="H601" i="1"/>
  <c r="N601" i="1" s="1"/>
  <c r="H600" i="1"/>
  <c r="N600" i="1" s="1"/>
  <c r="H599" i="1"/>
  <c r="N599" i="1" s="1"/>
  <c r="H598" i="1"/>
  <c r="N598" i="1" s="1"/>
  <c r="H597" i="1"/>
  <c r="N597" i="1" s="1"/>
  <c r="N596" i="1"/>
  <c r="H595" i="1"/>
  <c r="N595" i="1" s="1"/>
  <c r="H594" i="1"/>
  <c r="N594" i="1" s="1"/>
  <c r="H593" i="1"/>
  <c r="N593" i="1" s="1"/>
  <c r="H592" i="1"/>
  <c r="N592" i="1" s="1"/>
  <c r="N591" i="1"/>
  <c r="H590" i="1"/>
  <c r="N590" i="1" s="1"/>
  <c r="H589" i="1"/>
  <c r="N589" i="1" s="1"/>
  <c r="N588" i="1"/>
  <c r="N587" i="1"/>
  <c r="N586" i="1"/>
  <c r="N585" i="1"/>
  <c r="N584" i="1"/>
  <c r="N583" i="1"/>
  <c r="H582" i="1"/>
  <c r="N582" i="1" s="1"/>
  <c r="H581" i="1"/>
  <c r="N581" i="1" s="1"/>
  <c r="H580" i="1"/>
  <c r="N580" i="1" s="1"/>
  <c r="N579" i="1"/>
  <c r="N578" i="1"/>
  <c r="N577" i="1"/>
  <c r="N576" i="1"/>
  <c r="H575" i="1"/>
  <c r="N575" i="1" s="1"/>
  <c r="H574" i="1"/>
  <c r="N574" i="1" s="1"/>
  <c r="H573" i="1"/>
  <c r="N573" i="1" s="1"/>
  <c r="H572" i="1"/>
  <c r="N572" i="1" s="1"/>
  <c r="H571" i="1"/>
  <c r="N571" i="1" s="1"/>
  <c r="N570" i="1"/>
  <c r="H569" i="1"/>
  <c r="N569" i="1" s="1"/>
  <c r="H568" i="1"/>
  <c r="N568" i="1" s="1"/>
  <c r="H567" i="1"/>
  <c r="N567" i="1" s="1"/>
  <c r="H566" i="1"/>
  <c r="N566" i="1" s="1"/>
  <c r="H565" i="1"/>
  <c r="N565" i="1" s="1"/>
  <c r="N564" i="1"/>
  <c r="H564" i="1"/>
  <c r="H563" i="1"/>
  <c r="N563" i="1" s="1"/>
  <c r="H562" i="1"/>
  <c r="N562" i="1" s="1"/>
  <c r="H561" i="1"/>
  <c r="N561" i="1" s="1"/>
  <c r="H560" i="1"/>
  <c r="N560" i="1" s="1"/>
  <c r="H559" i="1"/>
  <c r="N559" i="1" s="1"/>
  <c r="H558" i="1"/>
  <c r="N558" i="1" s="1"/>
  <c r="H557" i="1"/>
  <c r="N557" i="1" s="1"/>
  <c r="N556" i="1"/>
  <c r="H556" i="1"/>
  <c r="H555" i="1"/>
  <c r="N555" i="1" s="1"/>
  <c r="H554" i="1"/>
  <c r="N554" i="1" s="1"/>
  <c r="N553" i="1"/>
  <c r="N552" i="1"/>
  <c r="N551" i="1"/>
  <c r="N550" i="1"/>
  <c r="N549" i="1"/>
  <c r="N548" i="1"/>
  <c r="H547" i="1"/>
  <c r="N547" i="1" s="1"/>
  <c r="N546" i="1"/>
  <c r="H546" i="1"/>
  <c r="H545" i="1"/>
  <c r="N545" i="1" s="1"/>
  <c r="H544" i="1"/>
  <c r="N544" i="1" s="1"/>
  <c r="H543" i="1"/>
  <c r="N543" i="1" s="1"/>
  <c r="H542" i="1"/>
  <c r="N542" i="1" s="1"/>
  <c r="H541" i="1"/>
  <c r="N541" i="1" s="1"/>
  <c r="H540" i="1"/>
  <c r="N540" i="1" s="1"/>
  <c r="H539" i="1"/>
  <c r="N539" i="1" s="1"/>
  <c r="H538" i="1"/>
  <c r="N538" i="1" s="1"/>
  <c r="H537" i="1"/>
  <c r="N537" i="1" s="1"/>
  <c r="H536" i="1"/>
  <c r="N536" i="1" s="1"/>
  <c r="H535" i="1"/>
  <c r="N535" i="1" s="1"/>
  <c r="N534" i="1"/>
  <c r="H534" i="1"/>
  <c r="H533" i="1"/>
  <c r="N533" i="1" s="1"/>
  <c r="N532" i="1"/>
  <c r="N531" i="1"/>
  <c r="H530" i="1"/>
  <c r="N530" i="1" s="1"/>
  <c r="H529" i="1"/>
  <c r="N529" i="1" s="1"/>
  <c r="N528" i="1"/>
  <c r="H527" i="1"/>
  <c r="N527" i="1" s="1"/>
  <c r="N526" i="1"/>
  <c r="H525" i="1"/>
  <c r="N525" i="1" s="1"/>
  <c r="H524" i="1"/>
  <c r="N524" i="1" s="1"/>
  <c r="H523" i="1"/>
  <c r="N523" i="1" s="1"/>
  <c r="H522" i="1"/>
  <c r="N522" i="1" s="1"/>
  <c r="H521" i="1"/>
  <c r="N521" i="1" s="1"/>
  <c r="H520" i="1"/>
  <c r="N520" i="1" s="1"/>
  <c r="H519" i="1"/>
  <c r="N519" i="1" s="1"/>
  <c r="H518" i="1"/>
  <c r="N518" i="1" s="1"/>
  <c r="N517" i="1"/>
  <c r="H516" i="1"/>
  <c r="N516" i="1" s="1"/>
  <c r="N515" i="1"/>
  <c r="N514" i="1"/>
  <c r="N513" i="1"/>
  <c r="H513" i="1"/>
  <c r="H512" i="1"/>
  <c r="N512" i="1" s="1"/>
  <c r="H511" i="1"/>
  <c r="N511" i="1" s="1"/>
  <c r="H510" i="1"/>
  <c r="N510" i="1" s="1"/>
  <c r="H509" i="1"/>
  <c r="N509" i="1" s="1"/>
  <c r="H508" i="1"/>
  <c r="N508" i="1" s="1"/>
  <c r="H507" i="1"/>
  <c r="N507" i="1" s="1"/>
  <c r="H506" i="1"/>
  <c r="N506" i="1" s="1"/>
  <c r="H505" i="1"/>
  <c r="N505" i="1" s="1"/>
  <c r="H504" i="1"/>
  <c r="N504" i="1" s="1"/>
  <c r="H503" i="1"/>
  <c r="N503" i="1" s="1"/>
  <c r="H502" i="1"/>
  <c r="N502" i="1" s="1"/>
  <c r="N501" i="1"/>
  <c r="N500" i="1"/>
  <c r="N499" i="1"/>
  <c r="N498" i="1"/>
  <c r="H497" i="1"/>
  <c r="N497" i="1" s="1"/>
  <c r="H496" i="1"/>
  <c r="N496" i="1" s="1"/>
  <c r="H495" i="1"/>
  <c r="N495" i="1" s="1"/>
  <c r="N494" i="1"/>
  <c r="H493" i="1"/>
  <c r="N493" i="1" s="1"/>
  <c r="H492" i="1"/>
  <c r="N492" i="1" s="1"/>
  <c r="N491" i="1"/>
  <c r="N490" i="1"/>
  <c r="H489" i="1"/>
  <c r="N489" i="1" s="1"/>
  <c r="H488" i="1"/>
  <c r="N488" i="1" s="1"/>
  <c r="N487" i="1"/>
  <c r="H486" i="1"/>
  <c r="N486" i="1" s="1"/>
  <c r="N485" i="1"/>
  <c r="N484" i="1"/>
  <c r="H483" i="1"/>
  <c r="N483" i="1" s="1"/>
  <c r="H482" i="1"/>
  <c r="N482" i="1" s="1"/>
  <c r="H481" i="1"/>
  <c r="N481" i="1" s="1"/>
  <c r="H480" i="1"/>
  <c r="N480" i="1" s="1"/>
  <c r="N479" i="1"/>
  <c r="H478" i="1"/>
  <c r="N478" i="1" s="1"/>
  <c r="N477" i="1"/>
  <c r="H476" i="1"/>
  <c r="N476" i="1" s="1"/>
  <c r="N475" i="1"/>
  <c r="H474" i="1"/>
  <c r="N474" i="1" s="1"/>
  <c r="H473" i="1"/>
  <c r="N473" i="1" s="1"/>
  <c r="H472" i="1"/>
  <c r="N472" i="1" s="1"/>
  <c r="H471" i="1"/>
  <c r="N471" i="1" s="1"/>
  <c r="H470" i="1"/>
  <c r="N470" i="1" s="1"/>
  <c r="H469" i="1"/>
  <c r="N469" i="1" s="1"/>
  <c r="H468" i="1"/>
  <c r="N468" i="1" s="1"/>
  <c r="H467" i="1"/>
  <c r="N467" i="1" s="1"/>
  <c r="H466" i="1"/>
  <c r="N466" i="1" s="1"/>
  <c r="H465" i="1"/>
  <c r="N465" i="1" s="1"/>
  <c r="N464" i="1"/>
  <c r="N463" i="1"/>
  <c r="H462" i="1"/>
  <c r="N462" i="1" s="1"/>
  <c r="N461" i="1"/>
  <c r="H460" i="1"/>
  <c r="N460" i="1" s="1"/>
  <c r="N459" i="1"/>
  <c r="N458" i="1"/>
  <c r="H458" i="1"/>
  <c r="H457" i="1"/>
  <c r="N457" i="1" s="1"/>
  <c r="H456" i="1"/>
  <c r="N456" i="1" s="1"/>
  <c r="H455" i="1"/>
  <c r="N455" i="1" s="1"/>
  <c r="N454" i="1"/>
  <c r="N453" i="1"/>
  <c r="N452" i="1"/>
  <c r="H451" i="1"/>
  <c r="N451" i="1" s="1"/>
  <c r="H450" i="1"/>
  <c r="N450" i="1" s="1"/>
  <c r="H449" i="1"/>
  <c r="N449" i="1" s="1"/>
  <c r="H448" i="1"/>
  <c r="N448" i="1" s="1"/>
  <c r="H447" i="1"/>
  <c r="N447" i="1" s="1"/>
  <c r="H446" i="1"/>
  <c r="N446" i="1" s="1"/>
  <c r="H445" i="1"/>
  <c r="N445" i="1" s="1"/>
  <c r="H444" i="1"/>
  <c r="N444" i="1" s="1"/>
  <c r="H443" i="1"/>
  <c r="N443" i="1" s="1"/>
  <c r="H442" i="1"/>
  <c r="N442" i="1" s="1"/>
  <c r="N441" i="1"/>
  <c r="H441" i="1"/>
  <c r="H440" i="1"/>
  <c r="N440" i="1" s="1"/>
  <c r="H439" i="1"/>
  <c r="N439" i="1" s="1"/>
  <c r="H438" i="1"/>
  <c r="N438" i="1" s="1"/>
  <c r="H437" i="1"/>
  <c r="N437" i="1" s="1"/>
  <c r="H436" i="1"/>
  <c r="N436" i="1" s="1"/>
  <c r="H435" i="1"/>
  <c r="N435" i="1" s="1"/>
  <c r="H434" i="1"/>
  <c r="N434" i="1" s="1"/>
  <c r="H433" i="1"/>
  <c r="N433" i="1" s="1"/>
  <c r="H432" i="1"/>
  <c r="N432" i="1" s="1"/>
  <c r="H431" i="1"/>
  <c r="N431" i="1" s="1"/>
  <c r="H430" i="1"/>
  <c r="N430" i="1" s="1"/>
  <c r="H429" i="1"/>
  <c r="N429" i="1" s="1"/>
  <c r="H428" i="1"/>
  <c r="N428" i="1" s="1"/>
  <c r="N427" i="1"/>
  <c r="H427" i="1"/>
  <c r="H426" i="1"/>
  <c r="N426" i="1" s="1"/>
  <c r="N425" i="1"/>
  <c r="N424" i="1"/>
  <c r="H423" i="1"/>
  <c r="N423" i="1" s="1"/>
  <c r="H422" i="1"/>
  <c r="N422" i="1" s="1"/>
  <c r="H421" i="1"/>
  <c r="N421" i="1" s="1"/>
  <c r="H420" i="1"/>
  <c r="N420" i="1" s="1"/>
  <c r="H419" i="1"/>
  <c r="N419" i="1" s="1"/>
  <c r="H418" i="1"/>
  <c r="N418" i="1" s="1"/>
  <c r="H417" i="1"/>
  <c r="N417" i="1" s="1"/>
  <c r="H416" i="1"/>
  <c r="N416" i="1" s="1"/>
  <c r="H415" i="1"/>
  <c r="N415" i="1" s="1"/>
  <c r="H414" i="1"/>
  <c r="N414" i="1" s="1"/>
  <c r="H413" i="1"/>
  <c r="N413" i="1" s="1"/>
  <c r="N412" i="1"/>
  <c r="H411" i="1"/>
  <c r="N411" i="1" s="1"/>
  <c r="N410" i="1"/>
  <c r="H409" i="1"/>
  <c r="N409" i="1" s="1"/>
  <c r="N408" i="1"/>
  <c r="H407" i="1"/>
  <c r="N407" i="1" s="1"/>
  <c r="H406" i="1"/>
  <c r="N406" i="1" s="1"/>
  <c r="H405" i="1"/>
  <c r="N405" i="1" s="1"/>
  <c r="H404" i="1"/>
  <c r="N404" i="1" s="1"/>
  <c r="H403" i="1"/>
  <c r="N403" i="1" s="1"/>
  <c r="N402" i="1"/>
  <c r="H401" i="1"/>
  <c r="N401" i="1" s="1"/>
  <c r="H400" i="1"/>
  <c r="N400" i="1" s="1"/>
  <c r="H399" i="1"/>
  <c r="N399" i="1" s="1"/>
  <c r="H398" i="1"/>
  <c r="N398" i="1" s="1"/>
  <c r="H397" i="1"/>
  <c r="N397" i="1" s="1"/>
  <c r="H396" i="1"/>
  <c r="N396" i="1" s="1"/>
  <c r="H395" i="1"/>
  <c r="N395" i="1" s="1"/>
  <c r="H394" i="1"/>
  <c r="N394" i="1" s="1"/>
  <c r="H393" i="1"/>
  <c r="N393" i="1" s="1"/>
  <c r="N392" i="1"/>
  <c r="H392" i="1"/>
  <c r="H391" i="1"/>
  <c r="N391" i="1" s="1"/>
  <c r="H390" i="1"/>
  <c r="N390" i="1" s="1"/>
  <c r="H389" i="1"/>
  <c r="N389" i="1" s="1"/>
  <c r="N388" i="1"/>
  <c r="H388" i="1"/>
  <c r="N387" i="1"/>
  <c r="H386" i="1"/>
  <c r="N386" i="1" s="1"/>
  <c r="H385" i="1"/>
  <c r="N385" i="1" s="1"/>
  <c r="H384" i="1"/>
  <c r="N384" i="1" s="1"/>
  <c r="H383" i="1"/>
  <c r="N383" i="1" s="1"/>
  <c r="H382" i="1"/>
  <c r="N382" i="1" s="1"/>
  <c r="H381" i="1"/>
  <c r="N381" i="1" s="1"/>
  <c r="H380" i="1"/>
  <c r="N380" i="1" s="1"/>
  <c r="N379" i="1"/>
  <c r="N378" i="1"/>
  <c r="H377" i="1"/>
  <c r="N377" i="1" s="1"/>
  <c r="H376" i="1"/>
  <c r="N376" i="1" s="1"/>
  <c r="H375" i="1"/>
  <c r="N375" i="1" s="1"/>
  <c r="H374" i="1"/>
  <c r="N374" i="1" s="1"/>
  <c r="N373" i="1"/>
  <c r="H372" i="1"/>
  <c r="N372" i="1" s="1"/>
  <c r="H371" i="1"/>
  <c r="N371" i="1" s="1"/>
  <c r="H370" i="1"/>
  <c r="N370" i="1" s="1"/>
  <c r="H369" i="1"/>
  <c r="N369" i="1" s="1"/>
  <c r="N368" i="1"/>
  <c r="N367" i="1"/>
  <c r="N366" i="1"/>
  <c r="H366" i="1"/>
  <c r="N365" i="1"/>
  <c r="H364" i="1"/>
  <c r="N364" i="1" s="1"/>
  <c r="N363" i="1"/>
  <c r="H362" i="1"/>
  <c r="N362" i="1" s="1"/>
  <c r="H361" i="1"/>
  <c r="N361" i="1" s="1"/>
  <c r="N360" i="1"/>
  <c r="H359" i="1"/>
  <c r="N359" i="1" s="1"/>
  <c r="H358" i="1"/>
  <c r="N358" i="1" s="1"/>
  <c r="H357" i="1"/>
  <c r="N357" i="1" s="1"/>
  <c r="H356" i="1"/>
  <c r="N356" i="1" s="1"/>
  <c r="H355" i="1"/>
  <c r="N355" i="1" s="1"/>
  <c r="H354" i="1"/>
  <c r="N354" i="1" s="1"/>
  <c r="N353" i="1"/>
  <c r="N352" i="1"/>
  <c r="H351" i="1"/>
  <c r="N351" i="1" s="1"/>
  <c r="H350" i="1"/>
  <c r="N350" i="1" s="1"/>
  <c r="H349" i="1"/>
  <c r="N349" i="1" s="1"/>
  <c r="N348" i="1"/>
  <c r="H347" i="1"/>
  <c r="N347" i="1" s="1"/>
  <c r="N346" i="1"/>
  <c r="N345" i="1"/>
  <c r="H345" i="1"/>
  <c r="N344" i="1"/>
  <c r="H343" i="1"/>
  <c r="N343" i="1" s="1"/>
  <c r="N342" i="1"/>
  <c r="H342" i="1"/>
  <c r="H341" i="1"/>
  <c r="N341" i="1" s="1"/>
  <c r="H340" i="1"/>
  <c r="N340" i="1" s="1"/>
  <c r="H339" i="1"/>
  <c r="N339" i="1" s="1"/>
  <c r="H338" i="1"/>
  <c r="N338" i="1" s="1"/>
  <c r="N337" i="1"/>
  <c r="H336" i="1"/>
  <c r="N336" i="1" s="1"/>
  <c r="H335" i="1"/>
  <c r="N335" i="1" s="1"/>
  <c r="H334" i="1"/>
  <c r="N334" i="1" s="1"/>
  <c r="N333" i="1"/>
  <c r="H332" i="1"/>
  <c r="N332" i="1" s="1"/>
  <c r="N331" i="1"/>
  <c r="H330" i="1"/>
  <c r="N330" i="1" s="1"/>
  <c r="H329" i="1"/>
  <c r="N329" i="1" s="1"/>
  <c r="H328" i="1"/>
  <c r="N328" i="1" s="1"/>
  <c r="H327" i="1"/>
  <c r="N327" i="1" s="1"/>
  <c r="H326" i="1"/>
  <c r="N326" i="1" s="1"/>
  <c r="N325" i="1"/>
  <c r="H324" i="1"/>
  <c r="N324" i="1" s="1"/>
  <c r="H323" i="1"/>
  <c r="N323" i="1" s="1"/>
  <c r="N322" i="1"/>
  <c r="H321" i="1"/>
  <c r="N321" i="1" s="1"/>
  <c r="H320" i="1"/>
  <c r="N320" i="1" s="1"/>
  <c r="H319" i="1"/>
  <c r="N319" i="1" s="1"/>
  <c r="H318" i="1"/>
  <c r="N318" i="1" s="1"/>
  <c r="N317" i="1"/>
  <c r="N316" i="1"/>
  <c r="N315" i="1"/>
  <c r="N314" i="1"/>
  <c r="N313" i="1"/>
  <c r="N312" i="1"/>
  <c r="H311" i="1"/>
  <c r="N311" i="1" s="1"/>
  <c r="H310" i="1"/>
  <c r="N310" i="1" s="1"/>
  <c r="H309" i="1"/>
  <c r="N309" i="1" s="1"/>
  <c r="H308" i="1"/>
  <c r="N308" i="1" s="1"/>
  <c r="H307" i="1"/>
  <c r="N307" i="1" s="1"/>
  <c r="N306" i="1"/>
  <c r="H305" i="1"/>
  <c r="N305" i="1" s="1"/>
  <c r="N304" i="1"/>
  <c r="N303" i="1"/>
  <c r="H303" i="1"/>
  <c r="N302" i="1"/>
  <c r="N301" i="1"/>
  <c r="H300" i="1"/>
  <c r="N300" i="1" s="1"/>
  <c r="N299" i="1"/>
  <c r="H298" i="1"/>
  <c r="N298" i="1" s="1"/>
  <c r="N297" i="1"/>
  <c r="H296" i="1"/>
  <c r="N296" i="1" s="1"/>
  <c r="H295" i="1"/>
  <c r="N295" i="1" s="1"/>
  <c r="H294" i="1"/>
  <c r="N294" i="1" s="1"/>
  <c r="N293" i="1"/>
  <c r="H293" i="1"/>
  <c r="H292" i="1"/>
  <c r="N292" i="1" s="1"/>
  <c r="N291" i="1"/>
  <c r="N290" i="1"/>
  <c r="N289" i="1"/>
  <c r="H288" i="1"/>
  <c r="N288" i="1" s="1"/>
  <c r="N287" i="1"/>
  <c r="N286" i="1"/>
  <c r="N285" i="1"/>
  <c r="H284" i="1"/>
  <c r="N284" i="1" s="1"/>
  <c r="N283" i="1"/>
  <c r="N282" i="1"/>
  <c r="N281" i="1"/>
  <c r="H280" i="1"/>
  <c r="N280" i="1" s="1"/>
  <c r="H279" i="1"/>
  <c r="N279" i="1" s="1"/>
  <c r="H278" i="1"/>
  <c r="N278" i="1" s="1"/>
  <c r="N277" i="1"/>
  <c r="N276" i="1"/>
  <c r="H275" i="1"/>
  <c r="N275" i="1" s="1"/>
  <c r="H274" i="1"/>
  <c r="N274" i="1" s="1"/>
  <c r="H273" i="1"/>
  <c r="N273" i="1" s="1"/>
  <c r="N272" i="1"/>
  <c r="N271" i="1"/>
  <c r="H270" i="1"/>
  <c r="N270" i="1" s="1"/>
  <c r="N269" i="1"/>
  <c r="N268" i="1"/>
  <c r="N267" i="1"/>
  <c r="N266" i="1"/>
  <c r="N265" i="1"/>
  <c r="N264" i="1"/>
  <c r="H263" i="1"/>
  <c r="N263" i="1" s="1"/>
  <c r="H262" i="1"/>
  <c r="N262" i="1" s="1"/>
  <c r="H261" i="1"/>
  <c r="N261" i="1" s="1"/>
  <c r="H260" i="1"/>
  <c r="N260" i="1" s="1"/>
  <c r="H259" i="1"/>
  <c r="N259" i="1" s="1"/>
  <c r="N258" i="1"/>
  <c r="H257" i="1"/>
  <c r="N257" i="1" s="1"/>
  <c r="N256" i="1"/>
  <c r="N255" i="1"/>
  <c r="H254" i="1"/>
  <c r="N254" i="1" s="1"/>
  <c r="H253" i="1"/>
  <c r="N253" i="1" s="1"/>
  <c r="H252" i="1"/>
  <c r="N252" i="1" s="1"/>
  <c r="H251" i="1"/>
  <c r="N251" i="1" s="1"/>
  <c r="H250" i="1"/>
  <c r="N250" i="1" s="1"/>
  <c r="N249" i="1"/>
  <c r="H249" i="1"/>
  <c r="H248" i="1"/>
  <c r="N248" i="1" s="1"/>
  <c r="H247" i="1"/>
  <c r="N247" i="1" s="1"/>
  <c r="H246" i="1"/>
  <c r="N246" i="1" s="1"/>
  <c r="H245" i="1"/>
  <c r="N245" i="1" s="1"/>
  <c r="H244" i="1"/>
  <c r="N244" i="1" s="1"/>
  <c r="N243" i="1"/>
  <c r="N242" i="1"/>
  <c r="H241" i="1"/>
  <c r="N241" i="1" s="1"/>
  <c r="H240" i="1"/>
  <c r="N240" i="1" s="1"/>
  <c r="N239" i="1"/>
  <c r="N238" i="1"/>
  <c r="N237" i="1"/>
  <c r="N236" i="1"/>
  <c r="N235" i="1"/>
  <c r="N234" i="1"/>
  <c r="N233" i="1"/>
  <c r="N232" i="1"/>
  <c r="N231" i="1"/>
  <c r="H230" i="1"/>
  <c r="N230" i="1" s="1"/>
  <c r="N229" i="1"/>
  <c r="N228" i="1"/>
  <c r="H227" i="1"/>
  <c r="N227" i="1" s="1"/>
  <c r="N226" i="1"/>
  <c r="H225" i="1"/>
  <c r="N225" i="1" s="1"/>
  <c r="H224" i="1"/>
  <c r="N224" i="1" s="1"/>
  <c r="N223" i="1"/>
  <c r="H222" i="1"/>
  <c r="N222" i="1" s="1"/>
  <c r="N221" i="1"/>
  <c r="N220" i="1"/>
  <c r="N219" i="1"/>
  <c r="N218" i="1"/>
  <c r="N217" i="1"/>
  <c r="N216" i="1"/>
  <c r="N215" i="1"/>
  <c r="N214" i="1"/>
  <c r="N213" i="1"/>
  <c r="N212" i="1"/>
  <c r="N211" i="1"/>
  <c r="H210" i="1"/>
  <c r="N210" i="1" s="1"/>
  <c r="N209" i="1"/>
  <c r="H208" i="1"/>
  <c r="N208" i="1" s="1"/>
  <c r="N207" i="1"/>
  <c r="N206" i="1"/>
  <c r="N205" i="1"/>
  <c r="H204" i="1"/>
  <c r="N204" i="1" s="1"/>
  <c r="H203" i="1"/>
  <c r="N203" i="1" s="1"/>
  <c r="N202" i="1"/>
  <c r="H201" i="1"/>
  <c r="N201" i="1" s="1"/>
  <c r="H200" i="1"/>
  <c r="N200" i="1" s="1"/>
  <c r="H199" i="1"/>
  <c r="N199" i="1" s="1"/>
  <c r="N198" i="1"/>
  <c r="N197" i="1"/>
  <c r="N196" i="1"/>
  <c r="N195" i="1"/>
  <c r="N194" i="1"/>
  <c r="N193" i="1"/>
  <c r="H192" i="1"/>
  <c r="N192" i="1" s="1"/>
  <c r="N191" i="1"/>
  <c r="N190" i="1"/>
  <c r="N189" i="1"/>
  <c r="H188" i="1"/>
  <c r="N188" i="1" s="1"/>
  <c r="H187" i="1"/>
  <c r="N187" i="1" s="1"/>
  <c r="H186" i="1"/>
  <c r="N186" i="1" s="1"/>
  <c r="H185" i="1"/>
  <c r="N185" i="1" s="1"/>
  <c r="H184" i="1"/>
  <c r="N184" i="1" s="1"/>
  <c r="N183" i="1"/>
  <c r="N182" i="1"/>
  <c r="N181" i="1"/>
  <c r="H180" i="1"/>
  <c r="N180" i="1" s="1"/>
  <c r="H179" i="1"/>
  <c r="N179" i="1" s="1"/>
  <c r="H178" i="1"/>
  <c r="N178" i="1" s="1"/>
  <c r="H177" i="1"/>
  <c r="N177" i="1" s="1"/>
  <c r="N176" i="1"/>
  <c r="H175" i="1"/>
  <c r="N175" i="1" s="1"/>
  <c r="H174" i="1"/>
  <c r="N174" i="1" s="1"/>
  <c r="H173" i="1"/>
  <c r="N173" i="1" s="1"/>
  <c r="N172" i="1"/>
  <c r="N171" i="1"/>
  <c r="N170" i="1"/>
  <c r="N169" i="1"/>
  <c r="N168" i="1"/>
  <c r="N167" i="1"/>
  <c r="N166" i="1"/>
  <c r="H165" i="1"/>
  <c r="N165" i="1" s="1"/>
  <c r="H164" i="1"/>
  <c r="N164" i="1" s="1"/>
  <c r="H163" i="1"/>
  <c r="N163" i="1" s="1"/>
  <c r="H162" i="1"/>
  <c r="N162" i="1" s="1"/>
  <c r="H161" i="1"/>
  <c r="N161" i="1" s="1"/>
  <c r="N160" i="1"/>
  <c r="N159" i="1"/>
  <c r="N158" i="1"/>
  <c r="H158" i="1"/>
  <c r="H157" i="1"/>
  <c r="N157" i="1" s="1"/>
  <c r="H156" i="1"/>
  <c r="N156" i="1" s="1"/>
  <c r="H155" i="1"/>
  <c r="N155" i="1" s="1"/>
  <c r="H154" i="1"/>
  <c r="N154" i="1" s="1"/>
  <c r="H153" i="1"/>
  <c r="N153" i="1" s="1"/>
  <c r="H152" i="1"/>
  <c r="N152" i="1" s="1"/>
  <c r="H151" i="1"/>
  <c r="N151" i="1" s="1"/>
  <c r="H150" i="1"/>
  <c r="N150" i="1" s="1"/>
  <c r="H149" i="1"/>
  <c r="N149" i="1" s="1"/>
  <c r="H148" i="1"/>
  <c r="N148" i="1" s="1"/>
  <c r="H147" i="1"/>
  <c r="N147" i="1" s="1"/>
  <c r="H146" i="1"/>
  <c r="N146" i="1" s="1"/>
  <c r="H145" i="1"/>
  <c r="N145" i="1" s="1"/>
  <c r="N144" i="1"/>
  <c r="H144" i="1"/>
  <c r="H143" i="1"/>
  <c r="N143" i="1" s="1"/>
  <c r="N142" i="1"/>
  <c r="H141" i="1"/>
  <c r="N141" i="1" s="1"/>
  <c r="H140" i="1"/>
  <c r="N140" i="1" s="1"/>
  <c r="H139" i="1"/>
  <c r="N139" i="1" s="1"/>
  <c r="H138" i="1"/>
  <c r="N138" i="1" s="1"/>
  <c r="H137" i="1"/>
  <c r="N137" i="1" s="1"/>
  <c r="H136" i="1"/>
  <c r="N136" i="1" s="1"/>
  <c r="H135" i="1"/>
  <c r="N135" i="1" s="1"/>
  <c r="H134" i="1"/>
  <c r="N134" i="1" s="1"/>
  <c r="H133" i="1"/>
  <c r="N133" i="1" s="1"/>
  <c r="H132" i="1"/>
  <c r="N132" i="1" s="1"/>
  <c r="H131" i="1"/>
  <c r="N131" i="1" s="1"/>
  <c r="H130" i="1"/>
  <c r="N130" i="1" s="1"/>
  <c r="H129" i="1"/>
  <c r="N129" i="1" s="1"/>
  <c r="H128" i="1"/>
  <c r="N128" i="1" s="1"/>
  <c r="H127" i="1"/>
  <c r="N127" i="1" s="1"/>
  <c r="N126" i="1"/>
  <c r="N125" i="1"/>
  <c r="H124" i="1"/>
  <c r="N124" i="1" s="1"/>
  <c r="N123" i="1"/>
  <c r="H122" i="1"/>
  <c r="N122" i="1" s="1"/>
  <c r="H121" i="1"/>
  <c r="N121" i="1" s="1"/>
  <c r="N120" i="1"/>
  <c r="H119" i="1"/>
  <c r="N119" i="1" s="1"/>
  <c r="N118" i="1"/>
  <c r="H118" i="1"/>
  <c r="N117" i="1"/>
  <c r="H116" i="1"/>
  <c r="N116" i="1" s="1"/>
  <c r="N115" i="1"/>
  <c r="H114" i="1"/>
  <c r="N114" i="1" s="1"/>
  <c r="H113" i="1"/>
  <c r="N113" i="1" s="1"/>
  <c r="H112" i="1"/>
  <c r="N112" i="1" s="1"/>
  <c r="H111" i="1"/>
  <c r="N111" i="1" s="1"/>
  <c r="H110" i="1"/>
  <c r="N110" i="1" s="1"/>
  <c r="H109" i="1"/>
  <c r="N109" i="1" s="1"/>
  <c r="H108" i="1"/>
  <c r="N108" i="1" s="1"/>
  <c r="H107" i="1"/>
  <c r="N107" i="1" s="1"/>
  <c r="H106" i="1"/>
  <c r="N106" i="1" s="1"/>
  <c r="N105" i="1"/>
  <c r="H104" i="1"/>
  <c r="N104" i="1" s="1"/>
  <c r="H103" i="1"/>
  <c r="N103" i="1" s="1"/>
  <c r="H102" i="1"/>
  <c r="N102" i="1" s="1"/>
  <c r="H101" i="1"/>
  <c r="N101" i="1" s="1"/>
  <c r="H100" i="1"/>
  <c r="N100" i="1" s="1"/>
  <c r="H99" i="1"/>
  <c r="N99" i="1" s="1"/>
  <c r="H98" i="1"/>
  <c r="N98" i="1" s="1"/>
  <c r="N97" i="1"/>
  <c r="N96" i="1"/>
  <c r="H95" i="1"/>
  <c r="N95" i="1" s="1"/>
  <c r="N94" i="1"/>
  <c r="N93" i="1"/>
  <c r="N92" i="1"/>
  <c r="N91" i="1"/>
  <c r="H90" i="1"/>
  <c r="N90" i="1" s="1"/>
  <c r="N89" i="1"/>
  <c r="N88" i="1"/>
  <c r="H87" i="1"/>
  <c r="N87" i="1" s="1"/>
  <c r="N86" i="1"/>
  <c r="N85" i="1"/>
  <c r="N84" i="1"/>
  <c r="N83" i="1"/>
  <c r="H82" i="1"/>
  <c r="N82" i="1" s="1"/>
  <c r="N81" i="1"/>
  <c r="N80" i="1"/>
  <c r="N79" i="1"/>
  <c r="N78" i="1"/>
  <c r="H77" i="1"/>
  <c r="N77" i="1" s="1"/>
  <c r="H76" i="1"/>
  <c r="N76" i="1" s="1"/>
  <c r="N75" i="1"/>
  <c r="N74" i="1"/>
  <c r="N73" i="1"/>
  <c r="H72" i="1"/>
  <c r="N72" i="1" s="1"/>
  <c r="N71" i="1"/>
  <c r="N70" i="1"/>
  <c r="H69" i="1"/>
  <c r="N69" i="1" s="1"/>
  <c r="N68" i="1"/>
  <c r="H67" i="1"/>
  <c r="N67" i="1" s="1"/>
  <c r="N66" i="1"/>
  <c r="N65" i="1"/>
  <c r="H64" i="1"/>
  <c r="N64" i="1" s="1"/>
  <c r="N63" i="1"/>
  <c r="H62" i="1"/>
  <c r="N62" i="1" s="1"/>
  <c r="H61" i="1"/>
  <c r="N61" i="1" s="1"/>
  <c r="N60" i="1"/>
  <c r="H59" i="1"/>
  <c r="N59" i="1" s="1"/>
  <c r="H58" i="1"/>
  <c r="N58" i="1" s="1"/>
  <c r="N57" i="1"/>
  <c r="N56" i="1"/>
  <c r="N55" i="1"/>
  <c r="N54" i="1"/>
  <c r="H53" i="1"/>
  <c r="N53" i="1" s="1"/>
  <c r="N52" i="1"/>
  <c r="H51" i="1"/>
  <c r="N51" i="1" s="1"/>
  <c r="N50" i="1"/>
  <c r="H49" i="1"/>
  <c r="N49" i="1" s="1"/>
  <c r="H48" i="1"/>
  <c r="N48" i="1" s="1"/>
  <c r="H47" i="1"/>
  <c r="N47" i="1" s="1"/>
  <c r="N46" i="1"/>
  <c r="N45" i="1"/>
  <c r="N44" i="1"/>
  <c r="H43" i="1"/>
  <c r="N43" i="1" s="1"/>
  <c r="N42" i="1"/>
  <c r="H41" i="1"/>
  <c r="N41" i="1" s="1"/>
  <c r="H40" i="1"/>
  <c r="N40" i="1" s="1"/>
  <c r="N39" i="1"/>
  <c r="N38" i="1"/>
  <c r="N37" i="1"/>
  <c r="N36" i="1"/>
  <c r="N35" i="1"/>
  <c r="N34" i="1"/>
  <c r="H33" i="1"/>
  <c r="N33" i="1" s="1"/>
  <c r="H32" i="1"/>
  <c r="N32" i="1" s="1"/>
  <c r="H31" i="1"/>
  <c r="N31" i="1" s="1"/>
  <c r="H30" i="1"/>
  <c r="N30" i="1" s="1"/>
  <c r="H29" i="1"/>
  <c r="N29" i="1" s="1"/>
  <c r="N28" i="1"/>
  <c r="N27" i="1"/>
  <c r="N26" i="1"/>
  <c r="H25" i="1"/>
  <c r="N25" i="1" s="1"/>
  <c r="H24" i="1"/>
  <c r="N24" i="1" s="1"/>
  <c r="N23" i="1"/>
  <c r="H22" i="1"/>
  <c r="N22" i="1" s="1"/>
  <c r="N21" i="1"/>
  <c r="N20" i="1"/>
  <c r="N19" i="1"/>
  <c r="H18" i="1"/>
  <c r="N18" i="1" s="1"/>
  <c r="H17" i="1"/>
  <c r="N17" i="1" s="1"/>
  <c r="N16" i="1"/>
  <c r="H16" i="1"/>
  <c r="N15" i="1"/>
  <c r="H14" i="1"/>
  <c r="N14" i="1" s="1"/>
  <c r="N13" i="1"/>
  <c r="H13" i="1"/>
  <c r="H12" i="1"/>
  <c r="N12" i="1" s="1"/>
  <c r="N11" i="1"/>
  <c r="N10" i="1"/>
  <c r="H10" i="1"/>
  <c r="H9" i="1"/>
  <c r="N9" i="1" s="1"/>
  <c r="H8" i="1"/>
  <c r="N8" i="1" s="1"/>
  <c r="N7" i="1"/>
  <c r="N6" i="1"/>
  <c r="N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N4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N612" i="1"/>
</calcChain>
</file>

<file path=xl/sharedStrings.xml><?xml version="1.0" encoding="utf-8"?>
<sst xmlns="http://schemas.openxmlformats.org/spreadsheetml/2006/main" count="3256" uniqueCount="1768">
  <si>
    <t>PRICE SCHEDULE for IFB No. CQ15126/RSS for BASE YEAR 1</t>
  </si>
  <si>
    <t xml:space="preserve">No. </t>
  </si>
  <si>
    <t>WMATA Item Number</t>
  </si>
  <si>
    <t>WMATA Item Description</t>
  </si>
  <si>
    <t>UOM</t>
  </si>
  <si>
    <t>LAST 12 MONTHS</t>
  </si>
  <si>
    <t>PRE 12 MONTHS</t>
  </si>
  <si>
    <t>BOM QUANTITY</t>
  </si>
  <si>
    <t>Est. Annual Order  Quantity</t>
  </si>
  <si>
    <t>Supplier; Knorr Brake Co.  (KBC)</t>
  </si>
  <si>
    <t>Approved Knorr  P/N / Model  No.</t>
  </si>
  <si>
    <t>Unit Prices ($)</t>
  </si>
  <si>
    <t>Extended Prices ($)</t>
  </si>
  <si>
    <t xml:space="preserve">Lead Time (number of days to deliver from PO date) </t>
  </si>
  <si>
    <t xml:space="preserve">Comments </t>
  </si>
  <si>
    <t>A18117327</t>
  </si>
  <si>
    <t>CONNECTOR, COMMUNICATION, 6K</t>
  </si>
  <si>
    <t>EA</t>
  </si>
  <si>
    <t>1</t>
  </si>
  <si>
    <t>KBC</t>
  </si>
  <si>
    <t>DTR0000075835</t>
  </si>
  <si>
    <t>A18327002</t>
  </si>
  <si>
    <t>CONTROL UNIT,TCU:PNEUMATIC,6K</t>
  </si>
  <si>
    <t>807464</t>
  </si>
  <si>
    <t>A18327007</t>
  </si>
  <si>
    <t>RESERVOIR:SUPPLY,14 X 22.25,6K</t>
  </si>
  <si>
    <t>804067</t>
  </si>
  <si>
    <t>A18327008</t>
  </si>
  <si>
    <t>RESERVOIR:MAIN,6K,BRAKE SYSTEM</t>
  </si>
  <si>
    <t>807570</t>
  </si>
  <si>
    <t>A18327029</t>
  </si>
  <si>
    <t>GAUGE,PRESSURE:6K,BRAKE CYLINDER</t>
  </si>
  <si>
    <t>805472/1</t>
  </si>
  <si>
    <t>A18327030</t>
  </si>
  <si>
    <t>GAUGE,PRESSURE:6K,BRAKE PIPE</t>
  </si>
  <si>
    <t>806013ref 7</t>
  </si>
  <si>
    <t>A18327031</t>
  </si>
  <si>
    <t>NUT:HOLDER,BRAKE PAD</t>
  </si>
  <si>
    <t>C20308/35</t>
  </si>
  <si>
    <t>A18327033</t>
  </si>
  <si>
    <t>VALVE,MAGNETIC:6K</t>
  </si>
  <si>
    <t>I/45616</t>
  </si>
  <si>
    <t>A18327034</t>
  </si>
  <si>
    <t>HORN:MAG VALVE,32VDC,FLEET 6K</t>
  </si>
  <si>
    <t>807438</t>
  </si>
  <si>
    <t>A18327035</t>
  </si>
  <si>
    <t>BOARD,PRINTED CIRCUIT:MBO4,FITS 6K</t>
  </si>
  <si>
    <t>815726</t>
  </si>
  <si>
    <t>A18327036</t>
  </si>
  <si>
    <t>BOARD,PRINTED CIRCUIT:MBO3,FITS 6K</t>
  </si>
  <si>
    <t>815729</t>
  </si>
  <si>
    <t>A18327037</t>
  </si>
  <si>
    <t>BOARD,PRINTED CIRCUIT:COMMUNICATION,6K,EDU</t>
  </si>
  <si>
    <t>A18327038</t>
  </si>
  <si>
    <t>BOARD,PRINTED CIRCUIT:6K,ECU</t>
  </si>
  <si>
    <t>A18327040</t>
  </si>
  <si>
    <t>VALVE,BRAKE:LOAD PRESSURE LIMITING,6K</t>
  </si>
  <si>
    <t>807039/6</t>
  </si>
  <si>
    <t>A18327041</t>
  </si>
  <si>
    <t>CLAMP:MOUNTING,6K,BRAKE CALIPER UNIT</t>
  </si>
  <si>
    <t>C58572</t>
  </si>
  <si>
    <t>A18327042</t>
  </si>
  <si>
    <t>COCK:NON-VENTED CUTOUT,6K,FRICTION BRAKE</t>
  </si>
  <si>
    <t>STU11353</t>
  </si>
  <si>
    <t>A18327043</t>
  </si>
  <si>
    <t>COCK:CUTOUT,6K,FRICTION BRAKE</t>
  </si>
  <si>
    <t>STU11352</t>
  </si>
  <si>
    <t>A18327044</t>
  </si>
  <si>
    <t>COCK:NON-VENTED HANDLE ISOLATING,6K,FRICTION BRAKE</t>
  </si>
  <si>
    <t>I/26555</t>
  </si>
  <si>
    <t>A18327045</t>
  </si>
  <si>
    <t>PIN,CONNECTOR:HV-3 STARTER BOX COMP</t>
  </si>
  <si>
    <t>2239992</t>
  </si>
  <si>
    <t>A18327046</t>
  </si>
  <si>
    <t>DIAPHRAGM:6K,TRUCK CONTROL UNIT</t>
  </si>
  <si>
    <t>A18327047</t>
  </si>
  <si>
    <t>LATCH:SPRING,6K,TCU</t>
  </si>
  <si>
    <t>805288</t>
  </si>
  <si>
    <t>A18327048</t>
  </si>
  <si>
    <t>GASKET:6K,TCU</t>
  </si>
  <si>
    <t>A18327049</t>
  </si>
  <si>
    <t>LATCH:STRIKE,6K,TCU</t>
  </si>
  <si>
    <t>A18327050</t>
  </si>
  <si>
    <t>PIN,CONNECTOR:2K, 3K, 5K, 6K,LV-4 STARTER BOX AIR COMPRESSOR</t>
  </si>
  <si>
    <t>806101</t>
  </si>
  <si>
    <t>A18327051</t>
  </si>
  <si>
    <t>LATCH:SAFETY,6K,TCU</t>
  </si>
  <si>
    <t>2</t>
  </si>
  <si>
    <t>771177</t>
  </si>
  <si>
    <t>A18327052</t>
  </si>
  <si>
    <t>SPRING,VALVE:6K</t>
  </si>
  <si>
    <t>K6323</t>
  </si>
  <si>
    <t>A18327053</t>
  </si>
  <si>
    <t>SPRING,COMPRESSION:6K,SLIDE WHEEL MAGNET VALVE</t>
  </si>
  <si>
    <t>K1304</t>
  </si>
  <si>
    <t>A18327054</t>
  </si>
  <si>
    <t>KIT:CONTROL,OVERHAUL,6K</t>
  </si>
  <si>
    <t>807247/OH</t>
  </si>
  <si>
    <t>A18327055</t>
  </si>
  <si>
    <t>BOX:STARTER ASSEMBLY,6K,AIR COMPRESSOR</t>
  </si>
  <si>
    <t>805535/1</t>
  </si>
  <si>
    <t>A18327056</t>
  </si>
  <si>
    <t>807464/OH</t>
  </si>
  <si>
    <t>A18327061</t>
  </si>
  <si>
    <t>VALVE,CHECK:6K,FRICTION BRAKE</t>
  </si>
  <si>
    <t>STU00403/6</t>
  </si>
  <si>
    <t>A18327063</t>
  </si>
  <si>
    <t>COCK:CUTOUT,3/4 IN,6K,FRICTION BRAKE</t>
  </si>
  <si>
    <t>STU11359/2</t>
  </si>
  <si>
    <t>A18327064</t>
  </si>
  <si>
    <t>COCK:CUTOUT,1/2 IN,NPT,6K,FRICTION BRAKE</t>
  </si>
  <si>
    <t>STU11358/2</t>
  </si>
  <si>
    <t>A18327065</t>
  </si>
  <si>
    <t>CONNECTOR:REVERSE BAYONET,6K,FRICTION BRAKE</t>
  </si>
  <si>
    <t>807514</t>
  </si>
  <si>
    <t>A18327066</t>
  </si>
  <si>
    <t>COCK:ANNUNCIATED CUTOUT,1/2 IN,NPT,6K,FRICTION BRAKE</t>
  </si>
  <si>
    <t>807451</t>
  </si>
  <si>
    <t>A18327069</t>
  </si>
  <si>
    <t>COCK:ANNUNCIATED CUTOUT,3/4 IN,NPT,6K,FRICTION BRAKE</t>
  </si>
  <si>
    <t>807454</t>
  </si>
  <si>
    <t>A18327070</t>
  </si>
  <si>
    <t>KIT:BRAKE,VALVE,OVERHAUL,6K</t>
  </si>
  <si>
    <t>STK6736/OH</t>
  </si>
  <si>
    <t>A18327071</t>
  </si>
  <si>
    <t>VALVE,BRAKE:PISTON,6K</t>
  </si>
  <si>
    <t>803856/3</t>
  </si>
  <si>
    <t>A18327072</t>
  </si>
  <si>
    <t>VALVE,MAGNETIC:6K,BRAKES</t>
  </si>
  <si>
    <t>STK6736 / 032</t>
  </si>
  <si>
    <t>A18327073</t>
  </si>
  <si>
    <t>CONTROL UNIT,EPCU:ELECTRIC,6K</t>
  </si>
  <si>
    <t>807247</t>
  </si>
  <si>
    <t>A18327074</t>
  </si>
  <si>
    <t>HUB:DISC ASSEMBLY,6K,FRICTION BRAKE</t>
  </si>
  <si>
    <t>C79969</t>
  </si>
  <si>
    <t>A18327076</t>
  </si>
  <si>
    <t>GASKET:RECEPTACLE,5, 6K,PRESSURE TRANSDUCER</t>
  </si>
  <si>
    <t>804177</t>
  </si>
  <si>
    <t>A18327077</t>
  </si>
  <si>
    <t>RECEPTACLE:PRESSURE TRANSDUCER,5, 6K,BRAKE</t>
  </si>
  <si>
    <t>STU14750</t>
  </si>
  <si>
    <t>A18327078</t>
  </si>
  <si>
    <t>CAP:THREADED,3/4IN,FLEET 5K, 6K,FITS DIAPHRAGM CYLINDER</t>
  </si>
  <si>
    <t>A39947/3</t>
  </si>
  <si>
    <t>A18327079</t>
  </si>
  <si>
    <t>GASKET:FRONT PANEL MOUNT,FLEET 6K,FITS TRUCK CONTROL UNIT ASSEMBLY</t>
  </si>
  <si>
    <t>2239693</t>
  </si>
  <si>
    <t>A18327089</t>
  </si>
  <si>
    <t>GASKET:TEXT:SHELL 20, FRONT PANEL MOUNT</t>
  </si>
  <si>
    <t>A18337067</t>
  </si>
  <si>
    <t>VALVE,CHECK:6K</t>
  </si>
  <si>
    <t>I/68944</t>
  </si>
  <si>
    <t>A18337068</t>
  </si>
  <si>
    <t>CONNECTOR,ELECTRICAL:6K,AIR COMPRESSOR</t>
  </si>
  <si>
    <t>A18347007</t>
  </si>
  <si>
    <t>MOTOR,HVAC:CONDENSER,6K</t>
  </si>
  <si>
    <t>646B285</t>
  </si>
  <si>
    <t>A18347097</t>
  </si>
  <si>
    <t>GASKET,HVAC:Y-STRAINER,BLACK RUBBER,6K</t>
  </si>
  <si>
    <t>A18377060</t>
  </si>
  <si>
    <t>NUT,SLOTTED:SPINDLE ASSEMBLY,6K,DOOR</t>
  </si>
  <si>
    <t>N300229R03</t>
  </si>
  <si>
    <t>A18377063</t>
  </si>
  <si>
    <t>SUPPORT:SWITCH,6K,DOOR CUTOUT DEVICE</t>
  </si>
  <si>
    <t>3KT404340R09</t>
  </si>
  <si>
    <t>A18377070</t>
  </si>
  <si>
    <t>BOLT:6K,PASSENGER EMERGENCY RELEASE ASSEMBLY</t>
  </si>
  <si>
    <t>7SN400246P04</t>
  </si>
  <si>
    <t>A18407082</t>
  </si>
  <si>
    <t>KIT:UPGRADE</t>
  </si>
  <si>
    <t>809889/1</t>
  </si>
  <si>
    <t>A18407086</t>
  </si>
  <si>
    <t>CANISTER:DISPOSABLE AIR DRYER</t>
  </si>
  <si>
    <t>813024/1</t>
  </si>
  <si>
    <t>B18325760</t>
  </si>
  <si>
    <t>FILTER:INLET,OIL LESS AIR COMPRESSOR</t>
  </si>
  <si>
    <t>U11921</t>
  </si>
  <si>
    <t>B18325762</t>
  </si>
  <si>
    <t>COMPRESSOR,AIR:2K/3K</t>
  </si>
  <si>
    <t>809848/1-02</t>
  </si>
  <si>
    <t>C18316125</t>
  </si>
  <si>
    <t>SENSOR:SPEED,5K,RAIL CAR FRICTION BRAKE SYSTEM</t>
  </si>
  <si>
    <t>805683</t>
  </si>
  <si>
    <t>C18326005</t>
  </si>
  <si>
    <t>CALIPER,BRAKE:WITHOUT,5K,CAF</t>
  </si>
  <si>
    <t>II32299/20X</t>
  </si>
  <si>
    <t>C18326008</t>
  </si>
  <si>
    <t>UNIT:TRUCK CONTROL,5K,CAF</t>
  </si>
  <si>
    <t>805374</t>
  </si>
  <si>
    <t>C18326009</t>
  </si>
  <si>
    <t>CONNECTOR:MATING,EPCU</t>
  </si>
  <si>
    <t>805475</t>
  </si>
  <si>
    <t>C18326010</t>
  </si>
  <si>
    <t>CONNECTOR:MATING,5K,EPCU</t>
  </si>
  <si>
    <t>805483</t>
  </si>
  <si>
    <t>C18326017</t>
  </si>
  <si>
    <t>COMPRESSOR,AIR:ASSEMBLY,5K, 6K,VEHICLES</t>
  </si>
  <si>
    <t>805474</t>
  </si>
  <si>
    <t>C18326018</t>
  </si>
  <si>
    <t>DRYER:AIR ASSEMBLY,5K</t>
  </si>
  <si>
    <t>806072/13036</t>
  </si>
  <si>
    <t>C18326021</t>
  </si>
  <si>
    <t>COCK:ISOLATING,DH7-TE</t>
  </si>
  <si>
    <t>I/88738</t>
  </si>
  <si>
    <t>C18326025</t>
  </si>
  <si>
    <t>VALVE,BRAKE:PRESSURE LIMITING,5K,DBV1-E</t>
  </si>
  <si>
    <t>807039/2</t>
  </si>
  <si>
    <t>C18326027</t>
  </si>
  <si>
    <t>CONVERTER:ANALOG,5K</t>
  </si>
  <si>
    <t>STU14286</t>
  </si>
  <si>
    <t>C18326029</t>
  </si>
  <si>
    <t>UNIT:EMERGENCY PIPE CONTROL,5K</t>
  </si>
  <si>
    <t>805369</t>
  </si>
  <si>
    <t>C18326030</t>
  </si>
  <si>
    <t>VALVE,CHECK:</t>
  </si>
  <si>
    <t>704799</t>
  </si>
  <si>
    <t>C18326032</t>
  </si>
  <si>
    <t>VALVE,MAGNETIC:ASSEMBLY,37.5VDC,5K</t>
  </si>
  <si>
    <t>770400</t>
  </si>
  <si>
    <t>C18326034</t>
  </si>
  <si>
    <t>FILTER:5K,CAF</t>
  </si>
  <si>
    <t>1/71486</t>
  </si>
  <si>
    <t>C18326035</t>
  </si>
  <si>
    <t>VALVE,BRAKE:VENT</t>
  </si>
  <si>
    <t>804969/1</t>
  </si>
  <si>
    <t>C18326036</t>
  </si>
  <si>
    <t>SWITCH,PRESSURE:72 PSI</t>
  </si>
  <si>
    <t>805681</t>
  </si>
  <si>
    <t>C18326037</t>
  </si>
  <si>
    <t>SWITCH,PRESSURE:110 PSI</t>
  </si>
  <si>
    <t>805682</t>
  </si>
  <si>
    <t>C18326038</t>
  </si>
  <si>
    <t>COCK:CUTOUT,1/2 IN</t>
  </si>
  <si>
    <t>STU11358 1</t>
  </si>
  <si>
    <t>C18326039</t>
  </si>
  <si>
    <t>COCK:CUTOUT,1/2 IN,5K</t>
  </si>
  <si>
    <t>805592</t>
  </si>
  <si>
    <t>C18326040</t>
  </si>
  <si>
    <t>COCK:AIR CUTOUT,3/4 IN,5K</t>
  </si>
  <si>
    <t>806229</t>
  </si>
  <si>
    <t>C18326041</t>
  </si>
  <si>
    <t>805779</t>
  </si>
  <si>
    <t>C18326042</t>
  </si>
  <si>
    <t>KIT:VALVE,OVERHAUL,CAR,CONTAINS (1) WASHER,5K</t>
  </si>
  <si>
    <t>STU00161</t>
  </si>
  <si>
    <t>C18326043</t>
  </si>
  <si>
    <t>DUPLICATE/ USE C18326011/ DEL. 05-06-10 M.BANKS -  FILTER, AIR COMPR, KNORR</t>
  </si>
  <si>
    <t>MANN C1043/1</t>
  </si>
  <si>
    <t>C18326048</t>
  </si>
  <si>
    <t>COCK:CUTOUT,3/8 IN</t>
  </si>
  <si>
    <t>STU11357/1</t>
  </si>
  <si>
    <t>C18326050</t>
  </si>
  <si>
    <t>COCK:DRAIN</t>
  </si>
  <si>
    <t>805613</t>
  </si>
  <si>
    <t>C18326052</t>
  </si>
  <si>
    <t>C18326053</t>
  </si>
  <si>
    <t>VALVE,BRAKE:RAPID,5K,REMOTE</t>
  </si>
  <si>
    <t>C18326054</t>
  </si>
  <si>
    <t>COUPLER:FEMALE,5K,CAF</t>
  </si>
  <si>
    <t>751101</t>
  </si>
  <si>
    <t>C18326055</t>
  </si>
  <si>
    <t>VALVE,MAGNETIC:HORN</t>
  </si>
  <si>
    <t>805111/1</t>
  </si>
  <si>
    <t>C18326056</t>
  </si>
  <si>
    <t>CONNECTOR,COMMUNICATIONS:PLUG,KBGM-P BRAKE</t>
  </si>
  <si>
    <t>806152</t>
  </si>
  <si>
    <t>C18326059</t>
  </si>
  <si>
    <t>CONNECTOR:SLIDE WHEEL/VALVE,9MM, 98MM</t>
  </si>
  <si>
    <t>1/82798/9000A</t>
  </si>
  <si>
    <t>C18326060</t>
  </si>
  <si>
    <t>CONNECTOR:LON CARD</t>
  </si>
  <si>
    <t>805769</t>
  </si>
  <si>
    <t>C18326061</t>
  </si>
  <si>
    <t>DESICCANT:</t>
  </si>
  <si>
    <t>503329</t>
  </si>
  <si>
    <t>C18326062</t>
  </si>
  <si>
    <t>HORN:PNEUMATIC</t>
  </si>
  <si>
    <t>805468</t>
  </si>
  <si>
    <t>C18326064</t>
  </si>
  <si>
    <t>BOARD,PRINTED CIRCUIT:5K</t>
  </si>
  <si>
    <t>STN25087</t>
  </si>
  <si>
    <t>C18326065</t>
  </si>
  <si>
    <t>VALVE,SBV1:5K,RAPID BRAKE PIPE</t>
  </si>
  <si>
    <t>805608</t>
  </si>
  <si>
    <t>C18326066</t>
  </si>
  <si>
    <t>SWITCH:AIR SUSPENSION</t>
  </si>
  <si>
    <t>2974A99H06</t>
  </si>
  <si>
    <t>C18326075</t>
  </si>
  <si>
    <t>SEAT,VALVE:TWIN TOWER AIR DRYER</t>
  </si>
  <si>
    <t>C87786</t>
  </si>
  <si>
    <t>C18326078</t>
  </si>
  <si>
    <t>CONNECTOR:ASSEMBLY,5K,BRAKE CONTROL UNIT</t>
  </si>
  <si>
    <t>STN28532</t>
  </si>
  <si>
    <t>C18326079</t>
  </si>
  <si>
    <t>O-RING:FILTER,9.92MM ID,2.62MM WD,5K,TCU LF7-TF</t>
  </si>
  <si>
    <t>K4140</t>
  </si>
  <si>
    <t>C18326080</t>
  </si>
  <si>
    <t>O-RING:AIR LINE FILTER,34MM ID,2.3MM WD</t>
  </si>
  <si>
    <t>A37523</t>
  </si>
  <si>
    <t>C18326081</t>
  </si>
  <si>
    <t>O-RING:AIR COMPRESSOR FILTER,95MM ID,3.55MM WD,NBR 70,DIN 3771,5K,CAR</t>
  </si>
  <si>
    <t>467375</t>
  </si>
  <si>
    <t>C18326082</t>
  </si>
  <si>
    <t>O-RING:FILTER,35MM ID,1.5MM WD,TRUCK CONTROL UNIT LF-7-TF</t>
  </si>
  <si>
    <t>K3074</t>
  </si>
  <si>
    <t>C18326084</t>
  </si>
  <si>
    <t>FITTING:UNIVERSAL TEST,5K, 6K,PNEUMATIC SYS</t>
  </si>
  <si>
    <t>STU13477</t>
  </si>
  <si>
    <t>C18326085</t>
  </si>
  <si>
    <t>KIT:DRAIN COCK,REPAIR</t>
  </si>
  <si>
    <t>STU00644</t>
  </si>
  <si>
    <t>C18326086</t>
  </si>
  <si>
    <t>KIT:COCK,VENT 1/2",5K</t>
  </si>
  <si>
    <t>STU00650</t>
  </si>
  <si>
    <t>C18326087</t>
  </si>
  <si>
    <t>KIT:COCK,VENT 3/4",5K</t>
  </si>
  <si>
    <t>STU00654</t>
  </si>
  <si>
    <t>C18326088</t>
  </si>
  <si>
    <t>KIT:COCK,REPAIR,5K</t>
  </si>
  <si>
    <t>I/43291/OH</t>
  </si>
  <si>
    <t>C18326089</t>
  </si>
  <si>
    <t>KIT:CONTROL,VALVE,OVERHAUL/REPAIR,TRUCK,CONTAINS (3) VALVES,5K</t>
  </si>
  <si>
    <t>805374/OH</t>
  </si>
  <si>
    <t>C18326090</t>
  </si>
  <si>
    <t>KIT:BRAKE,VALVE,5K</t>
  </si>
  <si>
    <t>80335/OH</t>
  </si>
  <si>
    <t>C18326092</t>
  </si>
  <si>
    <t>KIT:VALVE,OVERHAUL/REPAIR</t>
  </si>
  <si>
    <t>STU13508</t>
  </si>
  <si>
    <t>C18326093</t>
  </si>
  <si>
    <t>KIT:AIR FILTER ASSEMBLY,OVERHAUL/REPAIR</t>
  </si>
  <si>
    <t>STU13505</t>
  </si>
  <si>
    <t>C18326094</t>
  </si>
  <si>
    <t>KIT:OVERHAUL/REPAIR</t>
  </si>
  <si>
    <t>STU13488</t>
  </si>
  <si>
    <t>C18326095</t>
  </si>
  <si>
    <t>KIT:CONTROL,OVERHAUL/REPAIR,CONTAINS (1) AIR FILTER,(1) REPAIR KIT W/ GASKET, (2) MAGNET</t>
  </si>
  <si>
    <t>805369/OH</t>
  </si>
  <si>
    <t>C18326096</t>
  </si>
  <si>
    <t>air suppky unit o/hauk kit  (DELETE 05/21/2007.)</t>
  </si>
  <si>
    <t>805474/OH</t>
  </si>
  <si>
    <t>C18326097</t>
  </si>
  <si>
    <t>KIT:MAGNET VALVE</t>
  </si>
  <si>
    <t>KT</t>
  </si>
  <si>
    <t>805111/OH</t>
  </si>
  <si>
    <t>C18326098</t>
  </si>
  <si>
    <t>KIT:PNEUMATIC HORN</t>
  </si>
  <si>
    <t>805468/OH</t>
  </si>
  <si>
    <t>C18326099</t>
  </si>
  <si>
    <t>ISTL15729/OH</t>
  </si>
  <si>
    <t>C18326100</t>
  </si>
  <si>
    <t>KIT:BRAKE,CALIPER,OVERHAUL/REPAIR</t>
  </si>
  <si>
    <t>II/32300/OH</t>
  </si>
  <si>
    <t>C18326101</t>
  </si>
  <si>
    <t>CUTOUT COCK OVERHAUL/ REPR KIT IIUR#6026 (KNORR)</t>
  </si>
  <si>
    <t>II/19102/OH</t>
  </si>
  <si>
    <t>C18326102</t>
  </si>
  <si>
    <t>T2-T TEST FITTNG OVERHAUL/KIT IIUR# 6014</t>
  </si>
  <si>
    <t>STU13507</t>
  </si>
  <si>
    <t>C18326103</t>
  </si>
  <si>
    <t>CUTOUT COCK OVERHAUL REPR KIT</t>
  </si>
  <si>
    <t>STU00658</t>
  </si>
  <si>
    <t>C18326104</t>
  </si>
  <si>
    <t>9 PT PLUG FOR FRICTION BRAKE ECU 5K CAF</t>
  </si>
  <si>
    <t>805769/78</t>
  </si>
  <si>
    <t>C18326105</t>
  </si>
  <si>
    <t>VALVE:PISTON,5K,AIR DRYER</t>
  </si>
  <si>
    <t>II/17492/036</t>
  </si>
  <si>
    <t>C18326109</t>
  </si>
  <si>
    <t>KIT:TWIN TOWER,OVERHAUL</t>
  </si>
  <si>
    <t>II/57876</t>
  </si>
  <si>
    <t>C18326110</t>
  </si>
  <si>
    <t>MOUNT:SPRING,5K,AIR COMPRESSOR CAF</t>
  </si>
  <si>
    <t>812000850157</t>
  </si>
  <si>
    <t>C18326111</t>
  </si>
  <si>
    <t>FILTER,AIR INTAKE:ELEMENT,AIR COMPRESSOR</t>
  </si>
  <si>
    <t>800009237245</t>
  </si>
  <si>
    <t>C18326112</t>
  </si>
  <si>
    <t>GASKET:FILTER,KNORR AIR COMPRESSOR</t>
  </si>
  <si>
    <t>812008510014</t>
  </si>
  <si>
    <t>C18326113</t>
  </si>
  <si>
    <t>MOTOR:10 HP,230V,1140 RPM,5K,AIR COMPRESSOR</t>
  </si>
  <si>
    <t>805267</t>
  </si>
  <si>
    <t>C18326115</t>
  </si>
  <si>
    <t>KIT:AIR FILTER,OVERHAUL</t>
  </si>
  <si>
    <t>I/71486/OH</t>
  </si>
  <si>
    <t>C18326116</t>
  </si>
  <si>
    <t>KIT:TRANSDUCER,OVERHAUL</t>
  </si>
  <si>
    <t>I/84042/OH</t>
  </si>
  <si>
    <t>C18326117</t>
  </si>
  <si>
    <t>KIT:VALVE,OVERHAUL</t>
  </si>
  <si>
    <t>803335/OH</t>
  </si>
  <si>
    <t>C18326118</t>
  </si>
  <si>
    <t>772391</t>
  </si>
  <si>
    <t>C18326119</t>
  </si>
  <si>
    <t>KIT:COCK,OVERHAUL</t>
  </si>
  <si>
    <t>805013/OH</t>
  </si>
  <si>
    <t>C18326120</t>
  </si>
  <si>
    <t>KIT:MAGNET VALVE ASSEMBLY,OVERHAUL</t>
  </si>
  <si>
    <t>762703</t>
  </si>
  <si>
    <t>C18326121</t>
  </si>
  <si>
    <t>775603</t>
  </si>
  <si>
    <t>C18326122</t>
  </si>
  <si>
    <t>772389</t>
  </si>
  <si>
    <t>C18326123</t>
  </si>
  <si>
    <t>KIT:CONVERTER,OVERHAUL,CAR,5K</t>
  </si>
  <si>
    <t>STU14286/OH</t>
  </si>
  <si>
    <t>C18326124</t>
  </si>
  <si>
    <t>STU14285/OH</t>
  </si>
  <si>
    <t>C18326125</t>
  </si>
  <si>
    <t>KIT:OVERHAUL</t>
  </si>
  <si>
    <t>STU14783</t>
  </si>
  <si>
    <t>C18326127</t>
  </si>
  <si>
    <t>KIT:EMERGENCY VALVE ASSEMBLY,OVERHAUL</t>
  </si>
  <si>
    <t>803856/OH</t>
  </si>
  <si>
    <t>C18326129</t>
  </si>
  <si>
    <t>KIT:AIR RESERVOIR,OVERHAUL,5K</t>
  </si>
  <si>
    <t>806554/151</t>
  </si>
  <si>
    <t>C18326130</t>
  </si>
  <si>
    <t>II/43862</t>
  </si>
  <si>
    <t>C18326131</t>
  </si>
  <si>
    <t>KIT:TEST FITTING T2,OVERHAUL</t>
  </si>
  <si>
    <t>STU00413/K</t>
  </si>
  <si>
    <t>C18326132</t>
  </si>
  <si>
    <t>FITTING:TEST</t>
  </si>
  <si>
    <t>STU00413</t>
  </si>
  <si>
    <t>C18326133</t>
  </si>
  <si>
    <t>I71117/1K</t>
  </si>
  <si>
    <t>C18326135</t>
  </si>
  <si>
    <t>HOLDER:RIGHT BRAKE PAD ASSEMBLY,5K, 6K</t>
  </si>
  <si>
    <t>II40955/40</t>
  </si>
  <si>
    <t>C18326136</t>
  </si>
  <si>
    <t>HOLDER:LEFT BRAKE PAD ASSEMBLY,5K, 6K</t>
  </si>
  <si>
    <t>II40954/40</t>
  </si>
  <si>
    <t>C18326137</t>
  </si>
  <si>
    <t>MOUNTING,BODY:SAFETY VALVE ASSEMBLY,5K,AIR COMPRESSOR</t>
  </si>
  <si>
    <t>808170/14</t>
  </si>
  <si>
    <t>C18326138</t>
  </si>
  <si>
    <t>NUT:SWIVEL,9/16 IN DIA,1/4 NPTF,5K,AIR COMPRESSOR</t>
  </si>
  <si>
    <t>C18326139</t>
  </si>
  <si>
    <t>SOCKET:MOTOR COMPRESSOR ASSEMBLY,5K</t>
  </si>
  <si>
    <t>C18326140</t>
  </si>
  <si>
    <t>BUSHING:VERTICAL,5K, 6K,BRAKE CALIPER</t>
  </si>
  <si>
    <t>C64775</t>
  </si>
  <si>
    <t>C18326141</t>
  </si>
  <si>
    <t>VALVE,RELIEF:SAFETY,11 BAR,5K,1/2 BS99 AIR COMPRESSOR</t>
  </si>
  <si>
    <t>11/38283/7110</t>
  </si>
  <si>
    <t>C18326142</t>
  </si>
  <si>
    <t>TUBE:DRYER MOUNTING,5K,AIR COMPRESSOR</t>
  </si>
  <si>
    <t>M800531</t>
  </si>
  <si>
    <t>C18326143</t>
  </si>
  <si>
    <t>FLANGE,COUPLING:5K,MOTOR COMPRESSOR ASSEMBLY</t>
  </si>
  <si>
    <t>812006520034</t>
  </si>
  <si>
    <t>C18326144</t>
  </si>
  <si>
    <t>STRAP,GROUNDING:5K,AIR COMPRESSOR MOTOR</t>
  </si>
  <si>
    <t>U12996/20</t>
  </si>
  <si>
    <t>C18326145</t>
  </si>
  <si>
    <t>CABLE,BRAKE:AIR DRYER ASSEMBLY,5K,AIR COMPRESSOR</t>
  </si>
  <si>
    <t>805634</t>
  </si>
  <si>
    <t>C18326146</t>
  </si>
  <si>
    <t>O-RING:36MM ID,5K,AIR COMPRESSOR</t>
  </si>
  <si>
    <t>A40791</t>
  </si>
  <si>
    <t>C18326147</t>
  </si>
  <si>
    <t>REDUCER:5K,AIR SUPPLY COMPRESSOR UNIT</t>
  </si>
  <si>
    <t>U14020</t>
  </si>
  <si>
    <t>C18326148</t>
  </si>
  <si>
    <t>SCREW:PLUG,42MM DIA,2MM,5K,AIR DRYER ASSEMBLY</t>
  </si>
  <si>
    <t>B56661</t>
  </si>
  <si>
    <t>C18326149</t>
  </si>
  <si>
    <t>O-RING:37MM ID,5K,AIR COMPRESSOR</t>
  </si>
  <si>
    <t>B58177</t>
  </si>
  <si>
    <t>C18326150</t>
  </si>
  <si>
    <t>STK8645/OH</t>
  </si>
  <si>
    <t>C18326151</t>
  </si>
  <si>
    <t>DTR0000067050</t>
  </si>
  <si>
    <t>C18326152</t>
  </si>
  <si>
    <t>HIGH STAGE CYLINDER PISTON RING USED ON 5K COMPRESSOR</t>
  </si>
  <si>
    <t>467377</t>
  </si>
  <si>
    <t>C18326153</t>
  </si>
  <si>
    <t>HIGH STAGE CYCLINDER, HEAD VALVE USED ON 5K AIR COMPRESSOR</t>
  </si>
  <si>
    <t>8.120.0.461.004.6</t>
  </si>
  <si>
    <t>C18326155</t>
  </si>
  <si>
    <t>SPRING,BRAKE:5K,AIR DRYER ASSEMBLY</t>
  </si>
  <si>
    <t>B35531</t>
  </si>
  <si>
    <t>C18326156</t>
  </si>
  <si>
    <t>RING:SEALING,A12 X 16MM,5K,RAILCAR AIR DRYER ASSEMBLY</t>
  </si>
  <si>
    <t>453790</t>
  </si>
  <si>
    <t>C18326157</t>
  </si>
  <si>
    <t>WASHER,LOCK:TOOTHED,5MM,5K,AIR DRYER ASSEMBLY RAILCAR</t>
  </si>
  <si>
    <t>A62331/2</t>
  </si>
  <si>
    <t>C18326158</t>
  </si>
  <si>
    <t>RESERVOIR:AIR,5K,AIR DRYER ASSEMBLY, RAILCAR</t>
  </si>
  <si>
    <t>II/31626/1</t>
  </si>
  <si>
    <t>C18326159</t>
  </si>
  <si>
    <t>CONE:VALVE,5K,RAILCAR AIR COMPRESSOR AIR DRYER ASSEMBLY</t>
  </si>
  <si>
    <t>8.000.0.461.002.4</t>
  </si>
  <si>
    <t>C18326160</t>
  </si>
  <si>
    <t>SPRING,BRAKE:COMPRESSION,5K,AIR COMPRESSOR AIR DRYER ASSEMBLY, RAILCAR</t>
  </si>
  <si>
    <t>B85028</t>
  </si>
  <si>
    <t>C18326161</t>
  </si>
  <si>
    <t>RING:SEALING,A16 X 20MM,5K,RAILCAR AIR DRYER ASSEMBLY</t>
  </si>
  <si>
    <t>453807</t>
  </si>
  <si>
    <t>C18326162</t>
  </si>
  <si>
    <t>ELBOW,TUBE:1-5/16 IN-12,MALE FLARE,90 DEG,5K,AIR SUPPLY COMPRESSOR</t>
  </si>
  <si>
    <t>STU13023/1</t>
  </si>
  <si>
    <t>C18326163</t>
  </si>
  <si>
    <t>ADAPTER, MALE, 1 IN BSPP (M) X 1 IN NPT (F) USED ON AIR SUPPLY ASSEMBLY FOR 5K COMPRESSOR</t>
  </si>
  <si>
    <t>C18326164</t>
  </si>
  <si>
    <t>COUPLER:ASSEMBLY,5K,MOTOR TO COMPRESSOR SHAFT</t>
  </si>
  <si>
    <t>812007000066</t>
  </si>
  <si>
    <t>C18326165</t>
  </si>
  <si>
    <t>PISTON:AIR SUPPLY VALVE,5K,AIR COMPRESSOR</t>
  </si>
  <si>
    <t>B95867/1</t>
  </si>
  <si>
    <t>C18326167</t>
  </si>
  <si>
    <t>VALVE,RELIEF:HIGH PRESSURE STAGE CYLINDER HEAD SAFETY,5K,AIR COMPRESSOR</t>
  </si>
  <si>
    <t>II/57316</t>
  </si>
  <si>
    <t>C18326168</t>
  </si>
  <si>
    <t>PIPE:LP SUCTION,5K,COMPRESSOR</t>
  </si>
  <si>
    <t>8.120.0.919.001.5</t>
  </si>
  <si>
    <t>C18326169</t>
  </si>
  <si>
    <t>GASKET:5K,AIR COMPRESSOR UNIT</t>
  </si>
  <si>
    <t>8.890.0.852.003.4</t>
  </si>
  <si>
    <t>C18326170</t>
  </si>
  <si>
    <t>PISTON:AIR DRYER VALVE ASSEMBLY,5K,AIR COMPRESSOR</t>
  </si>
  <si>
    <t>B95867/2</t>
  </si>
  <si>
    <t>C18326171</t>
  </si>
  <si>
    <t>GAUGE,PRESSURE:5K,AIR DRYER ASSEMBLY COMPRESSOR</t>
  </si>
  <si>
    <t>1/89151</t>
  </si>
  <si>
    <t>C18326172</t>
  </si>
  <si>
    <t>NETTING:ROUNDWIRE,5K,AIR DRYER ASSEMBLY, COMPRESSOR</t>
  </si>
  <si>
    <t>B27807</t>
  </si>
  <si>
    <t>C18326173</t>
  </si>
  <si>
    <t>ADAPTER:MALE THD,5K,AIR COMPRESSOR</t>
  </si>
  <si>
    <t>2238540</t>
  </si>
  <si>
    <t>C18326174</t>
  </si>
  <si>
    <t>ELBOW,TUBE:SWIVEL,1-1/16 IN,M/F JIC,AIR SUPPLY COMPRESSOR</t>
  </si>
  <si>
    <t>809052</t>
  </si>
  <si>
    <t>C18326175</t>
  </si>
  <si>
    <t>BOX,ELECTRICAL:STARTER CONTROL ASSEMBLY,5K,AIR COMPRESSOR</t>
  </si>
  <si>
    <t>805535</t>
  </si>
  <si>
    <t>C18326176</t>
  </si>
  <si>
    <t>VALVE:SAFETY,60 LB, 4 BAR,5K,OW STAGE CYLINDER OF COMPRESSOR</t>
  </si>
  <si>
    <t>I/99797</t>
  </si>
  <si>
    <t>C18326180</t>
  </si>
  <si>
    <t>C18326181</t>
  </si>
  <si>
    <t>BUSHING,BRAKE:HORIZONTAL,5K, 6K,CALIPER</t>
  </si>
  <si>
    <t>C64817/1</t>
  </si>
  <si>
    <t>C18326186</t>
  </si>
  <si>
    <t>RING:SEALING,A10 X 16MM,5K,BRAKES AIR DRYER ASSEMBLY</t>
  </si>
  <si>
    <t>453783</t>
  </si>
  <si>
    <t>C18326187</t>
  </si>
  <si>
    <t>FILTER,AIR INTAKE:5K,CARS</t>
  </si>
  <si>
    <t>I/71486</t>
  </si>
  <si>
    <t>C18326189</t>
  </si>
  <si>
    <t>BOX:FAN SIDE BEARING,5K,AIR COMPRESSOR</t>
  </si>
  <si>
    <t>8.120.0.420.003.4</t>
  </si>
  <si>
    <t>C18326190</t>
  </si>
  <si>
    <t>VALVE,SBV1:BRAKE ASSEMBLY</t>
  </si>
  <si>
    <t>STU14506/2</t>
  </si>
  <si>
    <t>C18326191</t>
  </si>
  <si>
    <t>ASSEMBLY:HOUSING/BUSHING</t>
  </si>
  <si>
    <t>STU14292</t>
  </si>
  <si>
    <t>C18326192</t>
  </si>
  <si>
    <t>HOUSING:</t>
  </si>
  <si>
    <t>STU14281</t>
  </si>
  <si>
    <t>C18326193</t>
  </si>
  <si>
    <t>O-RING:32MM ID,2MM WD</t>
  </si>
  <si>
    <t>A91150</t>
  </si>
  <si>
    <t>C18326194</t>
  </si>
  <si>
    <t>BUSHING,VALVE:</t>
  </si>
  <si>
    <t>B69548</t>
  </si>
  <si>
    <t>C18326195</t>
  </si>
  <si>
    <t>HEAD:VALVE</t>
  </si>
  <si>
    <t>U14406</t>
  </si>
  <si>
    <t>C18326196</t>
  </si>
  <si>
    <t>RING:SEALING,VALVE</t>
  </si>
  <si>
    <t>B48356</t>
  </si>
  <si>
    <t>C18326197</t>
  </si>
  <si>
    <t>SEAT,VALVE:</t>
  </si>
  <si>
    <t>I/83115</t>
  </si>
  <si>
    <t>C18326198</t>
  </si>
  <si>
    <t>463980</t>
  </si>
  <si>
    <t>C18326199</t>
  </si>
  <si>
    <t>RING:K,28.2</t>
  </si>
  <si>
    <t>C18326200</t>
  </si>
  <si>
    <t>NUT:GUIDE STEM</t>
  </si>
  <si>
    <t>B76074</t>
  </si>
  <si>
    <t>C18326201</t>
  </si>
  <si>
    <t>SPRING,BRAKE:COMPRESSION</t>
  </si>
  <si>
    <t>A23982</t>
  </si>
  <si>
    <t>C18326202</t>
  </si>
  <si>
    <t>NUT,HEX:#8 DIA,32 TPI</t>
  </si>
  <si>
    <t>KS49/003YZ</t>
  </si>
  <si>
    <t>C18326203</t>
  </si>
  <si>
    <t>PLATE:INSULATED</t>
  </si>
  <si>
    <t>B69544</t>
  </si>
  <si>
    <t>C18326204</t>
  </si>
  <si>
    <t>WASHER:</t>
  </si>
  <si>
    <t>C18326205</t>
  </si>
  <si>
    <t>C18326206</t>
  </si>
  <si>
    <t>SCREW:#10 DIA,24 TPI,SOCKET HD,STAINLESS STEEL</t>
  </si>
  <si>
    <t>KS9/026</t>
  </si>
  <si>
    <t>C18326207</t>
  </si>
  <si>
    <t>LABEL:</t>
  </si>
  <si>
    <t>C18326208</t>
  </si>
  <si>
    <t>B30427</t>
  </si>
  <si>
    <t>C18326209</t>
  </si>
  <si>
    <t>BALL:PLUNGER</t>
  </si>
  <si>
    <t>C50608</t>
  </si>
  <si>
    <t>C18326210</t>
  </si>
  <si>
    <t>GUIDE:BALL NUT</t>
  </si>
  <si>
    <t>C50607</t>
  </si>
  <si>
    <t>C18326211</t>
  </si>
  <si>
    <t>NUT:ASSEMBLY</t>
  </si>
  <si>
    <t>STU15438</t>
  </si>
  <si>
    <t>C18326212</t>
  </si>
  <si>
    <t>SWITCH:MICRO</t>
  </si>
  <si>
    <t>B22522</t>
  </si>
  <si>
    <t>C18326213</t>
  </si>
  <si>
    <t>STUD:</t>
  </si>
  <si>
    <t>U14294</t>
  </si>
  <si>
    <t>C18326214</t>
  </si>
  <si>
    <t>O-RING:11MM ID,2MM WD</t>
  </si>
  <si>
    <t>B43723/3</t>
  </si>
  <si>
    <t>C18326215</t>
  </si>
  <si>
    <t>O-RING:39.2MM ID,3MM WD</t>
  </si>
  <si>
    <t>B41067</t>
  </si>
  <si>
    <t>C18326216</t>
  </si>
  <si>
    <t>WASHER,LOCK:#12</t>
  </si>
  <si>
    <t>C18326217</t>
  </si>
  <si>
    <t>CAP:DUST</t>
  </si>
  <si>
    <t>B79995</t>
  </si>
  <si>
    <t>C18326218</t>
  </si>
  <si>
    <t>WASHER,FLAT:#8</t>
  </si>
  <si>
    <t>KS3/008BNYZ</t>
  </si>
  <si>
    <t>C18326219</t>
  </si>
  <si>
    <t>SCREW,SET:10MM DIA,10 TPI,SOCKET HD</t>
  </si>
  <si>
    <t>C18326220</t>
  </si>
  <si>
    <t>VALVE,BRAKE:RAPID PUSHBUTTON</t>
  </si>
  <si>
    <t>C18326221</t>
  </si>
  <si>
    <t>PIN,BRAKE:SPRING,M3 X 24MM LG,DIN 1481</t>
  </si>
  <si>
    <t>806872</t>
  </si>
  <si>
    <t>C18326222</t>
  </si>
  <si>
    <t>U11676</t>
  </si>
  <si>
    <t>C18326223</t>
  </si>
  <si>
    <t>SCREW:5K,PNEUMATIC AIR COMPRESSOR</t>
  </si>
  <si>
    <t>8.120.0.355.001.6</t>
  </si>
  <si>
    <t>C18326224</t>
  </si>
  <si>
    <t>PIPE:DIN 73378,5K,PNEUMATIC AIR SUPPLY COMPRESSOR</t>
  </si>
  <si>
    <t>503995</t>
  </si>
  <si>
    <t>C18326225</t>
  </si>
  <si>
    <t>FILTER,AIR INTAKE:DRY,5K,AIR COMPRESSOR</t>
  </si>
  <si>
    <t>8.120.0.922.002.4</t>
  </si>
  <si>
    <t>C18326226</t>
  </si>
  <si>
    <t>PISTON RING, AIR COMPRESSOR, 5K PNEUMATIC. DO NOT USE NEED FOR THIS PART IS BEING SATISFIED WITH C18326119</t>
  </si>
  <si>
    <t>8.120.0.160.002.4</t>
  </si>
  <si>
    <t>C18326227</t>
  </si>
  <si>
    <t>BOX:DRIVING SIDE BEARING,5K,AIR SUPPLY COMPRESSOR</t>
  </si>
  <si>
    <t>8.120.0.420.004.4</t>
  </si>
  <si>
    <t>C18326229</t>
  </si>
  <si>
    <t>CLAMP,HOSE:ALUMINUM,DIN 3017,5K,PNEUMATIC AIR SUPPLY COMPRESSOR</t>
  </si>
  <si>
    <t>465526</t>
  </si>
  <si>
    <t>C18326230</t>
  </si>
  <si>
    <t>PIPE:HD PRESSURE,5K,AIR COMPRESSOR</t>
  </si>
  <si>
    <t>8.120.0.919.005.5</t>
  </si>
  <si>
    <t>C18326232</t>
  </si>
  <si>
    <t>INDICATOR:AIR FILTER VACUUM,5K,COMPRESSOR, AIR SUPPLY UNIT ASSEMBLY</t>
  </si>
  <si>
    <t>8.000.0.064.701.4</t>
  </si>
  <si>
    <t>C18326233</t>
  </si>
  <si>
    <t>COUPLING:CLUTCH FAN,5K,AIR SUPPLY PNEUMATIC COMPRESSOR</t>
  </si>
  <si>
    <t>8.120.0.035.001.6</t>
  </si>
  <si>
    <t>C18326234</t>
  </si>
  <si>
    <t>HOUSING:CRANKCASE,5K,AIR SUPPLY COMPRESSOR</t>
  </si>
  <si>
    <t>8.120.0.111.002.4</t>
  </si>
  <si>
    <t>C18326235</t>
  </si>
  <si>
    <t>COOLER:HP AND LP STAGE,5K, 6K,AIR COMPRESSOR</t>
  </si>
  <si>
    <t>8.120.0.940.002.5</t>
  </si>
  <si>
    <t>C18326237</t>
  </si>
  <si>
    <t>PIPE:LP LEFT,5K,PNEUMATIC AIR COMPRESSOR</t>
  </si>
  <si>
    <t>8.120.0.919.002.5</t>
  </si>
  <si>
    <t>C18326238</t>
  </si>
  <si>
    <t>PIPE:HD PRESSURE,5K,PNEUMATICS AIR COMPRESSOR</t>
  </si>
  <si>
    <t>8.120.0.919.004.5</t>
  </si>
  <si>
    <t>C18326239</t>
  </si>
  <si>
    <t>PIPE:LP RIGHT,5K,PNEUMATIC AIR COMPRESSOR</t>
  </si>
  <si>
    <t>8.120.0.919.003.5</t>
  </si>
  <si>
    <t>C18326241</t>
  </si>
  <si>
    <t>BOX:FAN SIDE BEARING,5K,PNEUMATIC AIR COMPRESSOR</t>
  </si>
  <si>
    <t>C18326242</t>
  </si>
  <si>
    <t>WASHER,SPRING:BELLEVILLE,5K,PNEUMATIC AIR COMPRESSOR</t>
  </si>
  <si>
    <t>8.120.0.990.001.4</t>
  </si>
  <si>
    <t>C18326243</t>
  </si>
  <si>
    <t>VALVE,COMPRESSOR:LOW PRESSURE STAGE,5K,AIR SUPPLY PNEUMATIC COMPRESSOR</t>
  </si>
  <si>
    <t>8.120.0.461.003.6</t>
  </si>
  <si>
    <t>C18326244</t>
  </si>
  <si>
    <t>HOSE,BRAKE:28 X 4P X 40,DIN 73411,5K,PNEUMATIC AIR COMPRESSOR</t>
  </si>
  <si>
    <t>467429</t>
  </si>
  <si>
    <t>C18326245</t>
  </si>
  <si>
    <t>PLUG:SCREW,10MM X 1.5MM LG,YELLOW STEEL,5K,AIR COMPRESSOR</t>
  </si>
  <si>
    <t>C18326246</t>
  </si>
  <si>
    <t>FAN:WHEEL,5K,PNEUMATIC COMPRESSOR</t>
  </si>
  <si>
    <t>8.120.0.401.001.5</t>
  </si>
  <si>
    <t>C18326249</t>
  </si>
  <si>
    <t>ROD,CONNECTING:5K,AIR COMPRESSOR</t>
  </si>
  <si>
    <t>812001500047</t>
  </si>
  <si>
    <t>C18326250</t>
  </si>
  <si>
    <t>812001500037</t>
  </si>
  <si>
    <t>C18326251</t>
  </si>
  <si>
    <t>HEAD,CYLINDER:AIR COMPRESSOR,5K</t>
  </si>
  <si>
    <t>812001330104</t>
  </si>
  <si>
    <t>C18326252</t>
  </si>
  <si>
    <t>812001330094</t>
  </si>
  <si>
    <t>C18326253</t>
  </si>
  <si>
    <t>PIN,BRAKE:5K,AIR COMPRESSOR</t>
  </si>
  <si>
    <t>467195</t>
  </si>
  <si>
    <t>C18326256</t>
  </si>
  <si>
    <t>812001810084</t>
  </si>
  <si>
    <t>C18326257</t>
  </si>
  <si>
    <t>PISTON:AIR COMPRESSOR,5K</t>
  </si>
  <si>
    <t>812001600027</t>
  </si>
  <si>
    <t>C18326258</t>
  </si>
  <si>
    <t>SPRING,BRAKE:COMPRESSION,5K, 6K,ANALOG CONVERTER</t>
  </si>
  <si>
    <t/>
  </si>
  <si>
    <t>B90525</t>
  </si>
  <si>
    <t>C18326259</t>
  </si>
  <si>
    <t>POPPET:ANALOG CONVERTER,5K, 6K</t>
  </si>
  <si>
    <t>1/85432</t>
  </si>
  <si>
    <t>C18326260</t>
  </si>
  <si>
    <t>BRACKET:SEAT,5K, 6K,BRAKES, ANALOG CONVERTER</t>
  </si>
  <si>
    <t>B74163</t>
  </si>
  <si>
    <t>C18326261</t>
  </si>
  <si>
    <t>SPRING,BRAKE:COMPRESSION,PISTON VALVE</t>
  </si>
  <si>
    <t>C59204</t>
  </si>
  <si>
    <t>C18326262</t>
  </si>
  <si>
    <t>MARKER,SAFETY:CHANGE BREAK IN OIL</t>
  </si>
  <si>
    <t>U13910/1</t>
  </si>
  <si>
    <t>C18326263</t>
  </si>
  <si>
    <t>RING,FRICTION:DISC BRAKE,5K, 6K</t>
  </si>
  <si>
    <t>810598</t>
  </si>
  <si>
    <t>C18326266</t>
  </si>
  <si>
    <t>CYLINDER HEAD, HIGH STAGE, AIR COMPRESSOR, V V 120, 5K, KNORR, 812001810064, INDIVIUALLY PACKED PROTECTED FROM MOISTURE AND BUMPING DAMAGE</t>
  </si>
  <si>
    <t>812001810064</t>
  </si>
  <si>
    <t>C18326267</t>
  </si>
  <si>
    <t>KIT:BRAKE,TRUCK CONTROL UNIT ENCLOSURE,SUPPLEMENTAL OVERHAUL,5K</t>
  </si>
  <si>
    <t>811364</t>
  </si>
  <si>
    <t>C18326268</t>
  </si>
  <si>
    <t>KIT:VALVE,SUPPLEMENTAL OVERHAUL,5K, 6K</t>
  </si>
  <si>
    <t>C18326269</t>
  </si>
  <si>
    <t>KIT:BRAKE,SUPPLEMENTAL OVERHAUL,5K, 6K</t>
  </si>
  <si>
    <t>811361</t>
  </si>
  <si>
    <t>C18326270</t>
  </si>
  <si>
    <t>RING:SEALING,5K,MANIFOLD TCU</t>
  </si>
  <si>
    <t>B35795/1</t>
  </si>
  <si>
    <t>C18326273</t>
  </si>
  <si>
    <t>SEAT,VALVE:5K, 6K,AIR CUTOUT ISOLATION COCK</t>
  </si>
  <si>
    <t>K4177</t>
  </si>
  <si>
    <t>C18326274</t>
  </si>
  <si>
    <t>O-RING:COCK CUT OUT,3/4 IN ID,5K,BRAKES</t>
  </si>
  <si>
    <t>A40125/14</t>
  </si>
  <si>
    <t>C18326275</t>
  </si>
  <si>
    <t>KIT,CONTACT:CONTACTOR,5K, 6K</t>
  </si>
  <si>
    <t>C18326276</t>
  </si>
  <si>
    <t>CLAMP,HOSE:DRYER,5K, 6K,TWIN TOWER</t>
  </si>
  <si>
    <t>B33793/12</t>
  </si>
  <si>
    <t>C18326277</t>
  </si>
  <si>
    <t>WASHER:SPACER,6.6MM ID,12MM OD,2MM THK,ALUMINUM,TWIN TOWER DRYER</t>
  </si>
  <si>
    <t>B89879</t>
  </si>
  <si>
    <t>C18326278</t>
  </si>
  <si>
    <t>B33793/3</t>
  </si>
  <si>
    <t>C18326279</t>
  </si>
  <si>
    <t>WASHER:SPACER,6MM ID,12MM THK,ALUMINUM,5K, 6K</t>
  </si>
  <si>
    <t>B70469/1</t>
  </si>
  <si>
    <t>C18326280</t>
  </si>
  <si>
    <t>BUSHING:DRYER,5K, 6K,TWIN TOWER</t>
  </si>
  <si>
    <t>B95866</t>
  </si>
  <si>
    <t>C18326281</t>
  </si>
  <si>
    <t>SPRING,BRAKE:COMPRESSION,DRYER TWIN TOWER</t>
  </si>
  <si>
    <t>C65798</t>
  </si>
  <si>
    <t>C18326282</t>
  </si>
  <si>
    <t>COUPLING:5K, 6K,TRUCK CONTROL UNIT, EMERGENCY PIPE CONTROL UNIT</t>
  </si>
  <si>
    <t>C18326283</t>
  </si>
  <si>
    <t>COVER:DRYER INSULATING,5K, 6K,TWIN TOWER</t>
  </si>
  <si>
    <t>B95875</t>
  </si>
  <si>
    <t>C18326284</t>
  </si>
  <si>
    <t>BOARD,PRINTED CIRCUIT:5K,DRYER TWIN TOWER BRAKES</t>
  </si>
  <si>
    <t>STN21386/0362</t>
  </si>
  <si>
    <t>C18326285</t>
  </si>
  <si>
    <t>B95874</t>
  </si>
  <si>
    <t>C18326286</t>
  </si>
  <si>
    <t>HEATER:CARTRIDGE,5K, 6K</t>
  </si>
  <si>
    <t>I/79773/130</t>
  </si>
  <si>
    <t>C18326287</t>
  </si>
  <si>
    <t>O-RING:BUNA-N-80,5K,BRAKES</t>
  </si>
  <si>
    <t>A40125/13</t>
  </si>
  <si>
    <t>C18326288</t>
  </si>
  <si>
    <t>O-RING:AIR DRYER,BUNA-N-70,5K,BRAKES</t>
  </si>
  <si>
    <t>B21858</t>
  </si>
  <si>
    <t>C18326289</t>
  </si>
  <si>
    <t>BUSHING,VALVE:EMERGENCY,5K,BRAKES</t>
  </si>
  <si>
    <t>C18326290</t>
  </si>
  <si>
    <t>RING:SEALING,5K,MANIFOLD TCU BRAKES</t>
  </si>
  <si>
    <t>B35795/2</t>
  </si>
  <si>
    <t>C18326291</t>
  </si>
  <si>
    <t>O-RING:AIR DRYER ASSEMBLY,6MM ID,2MM WD,BUNA-N-80,5K</t>
  </si>
  <si>
    <t>A40125/20</t>
  </si>
  <si>
    <t>C18326294</t>
  </si>
  <si>
    <t>HARNESS,WIRING:TRUCK CONTROL UNIT ASSEMBLY,5K, 6K</t>
  </si>
  <si>
    <t>805656</t>
  </si>
  <si>
    <t>C18326295</t>
  </si>
  <si>
    <t>HARNESS,WIRING:CONTROL UNIT ASSEMBLY,5K, 6K</t>
  </si>
  <si>
    <t>C18326296</t>
  </si>
  <si>
    <t>ROD,PISTON:5K, 6K,SUSPENSION LEVELING VALVE</t>
  </si>
  <si>
    <t>B31017</t>
  </si>
  <si>
    <t>C18326297</t>
  </si>
  <si>
    <t>TRANSDUCER:PRESSURE,FLEET 5K</t>
  </si>
  <si>
    <t>STU14769</t>
  </si>
  <si>
    <t>C18326298</t>
  </si>
  <si>
    <t>SPRING,BRAKE:COMPRESSION,5K</t>
  </si>
  <si>
    <t>K6425</t>
  </si>
  <si>
    <t>C18326299</t>
  </si>
  <si>
    <t>K4059</t>
  </si>
  <si>
    <t>C18326300</t>
  </si>
  <si>
    <t>BUSHING,VALVE:5K</t>
  </si>
  <si>
    <t>C18326301</t>
  </si>
  <si>
    <t>BODY,VALVE:CHECK,DUPLEX,5K,BRAKES</t>
  </si>
  <si>
    <t>A48135/1</t>
  </si>
  <si>
    <t>C18326302</t>
  </si>
  <si>
    <t>PLUG,VALVE:CHECK,5K,BRAKES</t>
  </si>
  <si>
    <t>A93226</t>
  </si>
  <si>
    <t>C18326303</t>
  </si>
  <si>
    <t>I/17531/1</t>
  </si>
  <si>
    <t>C18326304</t>
  </si>
  <si>
    <t>SPRING,BRAKE:5K,LIMITING EMERGENCY VALVE ASSEMBLY</t>
  </si>
  <si>
    <t>C18326305</t>
  </si>
  <si>
    <t>GASKET:CONTROL UNIT,5K, 6K,TRUCK</t>
  </si>
  <si>
    <t>C18326306</t>
  </si>
  <si>
    <t>PISTON:VALVE,5K, 6K,LEVELING PNEUMATICS</t>
  </si>
  <si>
    <t>C103277</t>
  </si>
  <si>
    <t>C18326307</t>
  </si>
  <si>
    <t>UNIT:DIAPHRAGM FOLLOWER,5K,RELAY VALVE, BRAKES</t>
  </si>
  <si>
    <t>758717</t>
  </si>
  <si>
    <t>C18326308</t>
  </si>
  <si>
    <t>SHIM:RELAY VALVE,5K,BRAKES</t>
  </si>
  <si>
    <t>761769</t>
  </si>
  <si>
    <t>C18326309</t>
  </si>
  <si>
    <t>CABLE,BRAKE:MAGNET VALVE ASSEMBLY,5K,EPCU</t>
  </si>
  <si>
    <t>C18326310</t>
  </si>
  <si>
    <t>CORD:TRANSDUCER,5K,EPCU</t>
  </si>
  <si>
    <t>C18326311</t>
  </si>
  <si>
    <t>ASSEMBLY:VALVE, PLATE, HORN, MAGNET &amp; BRAKES,5, 6K,CAF</t>
  </si>
  <si>
    <t>C62540</t>
  </si>
  <si>
    <t>C18326312</t>
  </si>
  <si>
    <t>SENSOR:PRESSURE TRANSDUCER,5, 6K,BRAKE</t>
  </si>
  <si>
    <t>N53796</t>
  </si>
  <si>
    <t>C18326313</t>
  </si>
  <si>
    <t>SOLENOID:ANALOG CONVERTER,5, 6K,BRAKE</t>
  </si>
  <si>
    <t>I / 85430</t>
  </si>
  <si>
    <t>C18326314</t>
  </si>
  <si>
    <t>STRAINER:WIRE,5K</t>
  </si>
  <si>
    <t>A52200</t>
  </si>
  <si>
    <t>C18326315</t>
  </si>
  <si>
    <t>CALIPER, BRAKE, WITH P/B</t>
  </si>
  <si>
    <t>II32302/20X</t>
  </si>
  <si>
    <t>C18326316</t>
  </si>
  <si>
    <t>STRAINER:WIRE,5, 6K,BRAKE</t>
  </si>
  <si>
    <t>A39366</t>
  </si>
  <si>
    <t>C18326317</t>
  </si>
  <si>
    <t>A65684</t>
  </si>
  <si>
    <t>C18326323</t>
  </si>
  <si>
    <t>PLUNGER:MAGNET VALVE,5K,BRAKE</t>
  </si>
  <si>
    <t>C18326324</t>
  </si>
  <si>
    <t>STEM,VALVE:5K,BRAKE</t>
  </si>
  <si>
    <t>C18326325</t>
  </si>
  <si>
    <t>SPRING,VALVE:5K,BRAKE</t>
  </si>
  <si>
    <t>743947</t>
  </si>
  <si>
    <t>C18326326</t>
  </si>
  <si>
    <t>WIRE:SAFETY,0.041 IN,STAINLESS STEEL</t>
  </si>
  <si>
    <t>SP</t>
  </si>
  <si>
    <t>2275060</t>
  </si>
  <si>
    <t>C18326327</t>
  </si>
  <si>
    <t>CAP:THREADED,1-5/16IN,FLEET 5K, 6K,FITS BRAKE CALIPER</t>
  </si>
  <si>
    <t>439947/1</t>
  </si>
  <si>
    <t>C18336007</t>
  </si>
  <si>
    <t>BREAKER,CIRCUIT:2P,20AMP,5K,RAIL CAR</t>
  </si>
  <si>
    <t>C697835905</t>
  </si>
  <si>
    <t>C18336039</t>
  </si>
  <si>
    <t>PANEL:AUXILIARY</t>
  </si>
  <si>
    <t>805406</t>
  </si>
  <si>
    <t>C18336068</t>
  </si>
  <si>
    <t>MANIFOLD:AUXILLARY CONTROL PANEL,5K,BRAKES</t>
  </si>
  <si>
    <t>C18346059</t>
  </si>
  <si>
    <t>BOARD,PRINTED CIRCUIT:</t>
  </si>
  <si>
    <t>805602</t>
  </si>
  <si>
    <t>C18346061</t>
  </si>
  <si>
    <t>CONNECTOR:MATING AUXILLARY PANEL</t>
  </si>
  <si>
    <t>805778</t>
  </si>
  <si>
    <t>C18346062</t>
  </si>
  <si>
    <t>CONNECTOR:ASU MATING</t>
  </si>
  <si>
    <t>805616</t>
  </si>
  <si>
    <t>C18346064</t>
  </si>
  <si>
    <t>RELAY:INDICATOR,5K,CAF</t>
  </si>
  <si>
    <t>805611</t>
  </si>
  <si>
    <t>C18346067</t>
  </si>
  <si>
    <t>BOARD,PRINTED CIRCUIT:EBO3A,FLEET 5K</t>
  </si>
  <si>
    <t>STN26509</t>
  </si>
  <si>
    <t>C18346069</t>
  </si>
  <si>
    <t>806077</t>
  </si>
  <si>
    <t>C18346106</t>
  </si>
  <si>
    <t>KIT:COMPRESSOR,OVERHAUL,FLEET 5K/6K</t>
  </si>
  <si>
    <t>812023210739/OH</t>
  </si>
  <si>
    <t>C18346107</t>
  </si>
  <si>
    <t>C18346111</t>
  </si>
  <si>
    <t>812001810074</t>
  </si>
  <si>
    <t>C18346112</t>
  </si>
  <si>
    <t>CRANKSHAFT:5K,AIR COMPRESSOR</t>
  </si>
  <si>
    <t>812001400024</t>
  </si>
  <si>
    <t>C18346116</t>
  </si>
  <si>
    <t>COMPRESSOR,AIR:PISTON,5K</t>
  </si>
  <si>
    <t>812001600017</t>
  </si>
  <si>
    <t>C18346117</t>
  </si>
  <si>
    <t>CONNECTING ROD AIR COMPRESSOR(NEW IIUR)--DO NOT USE-- C18326249 HAS REPLACED THIS ITEM NUMBER</t>
  </si>
  <si>
    <t>C18346124</t>
  </si>
  <si>
    <t>HOSE,AIR:SIZE 16 X 42 IN LG,AIR COMPRESSOR</t>
  </si>
  <si>
    <t>805347/1</t>
  </si>
  <si>
    <t>C18346125</t>
  </si>
  <si>
    <t>RING:SEALING,A21 X 28AL,DIN 7603,5K</t>
  </si>
  <si>
    <t>467417</t>
  </si>
  <si>
    <t>C18346134</t>
  </si>
  <si>
    <t>FAN:CONDENSER</t>
  </si>
  <si>
    <t>653C094</t>
  </si>
  <si>
    <t>C18346135</t>
  </si>
  <si>
    <t>RECEPTACLE,ELECTRICAL:5K</t>
  </si>
  <si>
    <t>812152</t>
  </si>
  <si>
    <t>C18346136</t>
  </si>
  <si>
    <t>806192/3</t>
  </si>
  <si>
    <t>C18356037</t>
  </si>
  <si>
    <t>CONNECTOR:WHEEL SLIDE VALVE,5K,CAF</t>
  </si>
  <si>
    <t>I/82798/9000A</t>
  </si>
  <si>
    <t>C18356038</t>
  </si>
  <si>
    <t>VALVE,MAGNETIC:WHEEL SLIDE</t>
  </si>
  <si>
    <t>II/17941/15024</t>
  </si>
  <si>
    <t>C18356039</t>
  </si>
  <si>
    <t>CONNECTOR:MATING,TCU</t>
  </si>
  <si>
    <t>C18356040</t>
  </si>
  <si>
    <t>805480</t>
  </si>
  <si>
    <t>C18356058</t>
  </si>
  <si>
    <t>BOLT:HEX HD,FLEET 5K, 6K,FITS BRAKE DISC ASSEMBLY</t>
  </si>
  <si>
    <t>814239</t>
  </si>
  <si>
    <t>C18356078</t>
  </si>
  <si>
    <t>BODY,VALVE:LEVELING,5K</t>
  </si>
  <si>
    <t>A81209/3X</t>
  </si>
  <si>
    <t>C18356079</t>
  </si>
  <si>
    <t>SCREEN:VALVE,5/8 IN,5K,LEVELING TRUCK</t>
  </si>
  <si>
    <t>C18356082</t>
  </si>
  <si>
    <t>SPACER:CALIPER BRACKET,5K</t>
  </si>
  <si>
    <t>C81528</t>
  </si>
  <si>
    <t>C18356083</t>
  </si>
  <si>
    <t>WASHER:BRACKET,5K,CALIPER</t>
  </si>
  <si>
    <t>C81664</t>
  </si>
  <si>
    <t>C18356086</t>
  </si>
  <si>
    <t>KIT:CALIPER,OVERHAUL,5K</t>
  </si>
  <si>
    <t>810919</t>
  </si>
  <si>
    <t>C18356087</t>
  </si>
  <si>
    <t>SCREW:LUBRICATION FLANGE,3/4 IN DIA,10 TPI,5 IN LG,SOCKET HD,5K</t>
  </si>
  <si>
    <t>469249</t>
  </si>
  <si>
    <t>C18356088</t>
  </si>
  <si>
    <t>NUT,LOCK:DISTORTED THREAD,3/4 IN DIA,10 TPI,5K</t>
  </si>
  <si>
    <t>468944</t>
  </si>
  <si>
    <t>C18356092</t>
  </si>
  <si>
    <t>SLEEVE:SLACK ADJUSTING MODULE FREE WHEEL,5K,BRAKE CALIPER</t>
  </si>
  <si>
    <t>C64778</t>
  </si>
  <si>
    <t>C18356093</t>
  </si>
  <si>
    <t>GUIDE:ADJUSTING TUBE MODULE,5K,SLACK BRAKE CALIPER</t>
  </si>
  <si>
    <t>C64761/LN</t>
  </si>
  <si>
    <t>C18356094</t>
  </si>
  <si>
    <t>LEVER:ADJUSTING,5K,BRAKE CALIPER</t>
  </si>
  <si>
    <t>C64779/3</t>
  </si>
  <si>
    <t>C18356095</t>
  </si>
  <si>
    <t>COUPLING:SLACK ADJUSTING SLEEVE,5K,BRAKE CALIPER</t>
  </si>
  <si>
    <t>C64783</t>
  </si>
  <si>
    <t>C18356096</t>
  </si>
  <si>
    <t>RING,ADJUSTING:SLACK MODULE,5K,BRAKE CALIPER</t>
  </si>
  <si>
    <t>C64784</t>
  </si>
  <si>
    <t>C18356097</t>
  </si>
  <si>
    <t>SPRING,BRAKE:SLACK ADJUSTING MODULE SPIRAL,5K,CALIPER</t>
  </si>
  <si>
    <t>C64786</t>
  </si>
  <si>
    <t>C18356098</t>
  </si>
  <si>
    <t>BRACKET,CALIPER:LEFT HAND SUPPORT,5K</t>
  </si>
  <si>
    <t>C80781/1</t>
  </si>
  <si>
    <t>C18356099</t>
  </si>
  <si>
    <t>BRACKET,CALIPER:RIGHT HAND SUPPORT,5K</t>
  </si>
  <si>
    <t>C80781/2</t>
  </si>
  <si>
    <t>C18356100</t>
  </si>
  <si>
    <t>PLATE:LOCKING,5K,BRAKE CALIPER</t>
  </si>
  <si>
    <t>C60319/4</t>
  </si>
  <si>
    <t>C18356101</t>
  </si>
  <si>
    <t>RING:ACTUATOR INNER,5K,BRAKE CALIPER</t>
  </si>
  <si>
    <t>C64773/5</t>
  </si>
  <si>
    <t>C18356102</t>
  </si>
  <si>
    <t>BEARING:C64774,JOURNAL,5K,BRAKE CALIPER ACTUATOR</t>
  </si>
  <si>
    <t>C64774</t>
  </si>
  <si>
    <t>C18356103</t>
  </si>
  <si>
    <t>MODULE:SLACK ADJUSTING,FLEET 5K,FITS CALIPER BRAKE</t>
  </si>
  <si>
    <t>II32237/1LNA</t>
  </si>
  <si>
    <t>C18356104</t>
  </si>
  <si>
    <t>NUT:ADJUSTING THRUST,5K,MODULE, SLACK, BRAKE CALIPER</t>
  </si>
  <si>
    <t>II32238/1</t>
  </si>
  <si>
    <t>C18356105</t>
  </si>
  <si>
    <t>O-RING:30MM ID,30MM WD,BUNA-N</t>
  </si>
  <si>
    <t>A40125/12</t>
  </si>
  <si>
    <t>C18356106</t>
  </si>
  <si>
    <t>RING,RETAINING:SNAP,5K,BRAKE CALIPER ADJUSTING SLACK MODULE</t>
  </si>
  <si>
    <t>A82902/30</t>
  </si>
  <si>
    <t>C18356107</t>
  </si>
  <si>
    <t>CLAMP,HOSE:ADJUSTING SLACK,5K,MODULE</t>
  </si>
  <si>
    <t>B33793/10</t>
  </si>
  <si>
    <t>C18356108</t>
  </si>
  <si>
    <t>SCREW,MACHINE:5K,SLACK ADJUSTING MODULE</t>
  </si>
  <si>
    <t>470451</t>
  </si>
  <si>
    <t>C18356113</t>
  </si>
  <si>
    <t>BUSHING,BRAKE:DRY,5K,PARKING BRAKE</t>
  </si>
  <si>
    <t>A52014/42</t>
  </si>
  <si>
    <t>C18356114</t>
  </si>
  <si>
    <t>RING:SHAFT SEALING,5K,BRAKE CALIPER</t>
  </si>
  <si>
    <t>B63011/41</t>
  </si>
  <si>
    <t>C18356115</t>
  </si>
  <si>
    <t>BELLOWS:ASSEMBLY,5K,BRAKE CALIPER</t>
  </si>
  <si>
    <t>B65580/36</t>
  </si>
  <si>
    <t>C18356116</t>
  </si>
  <si>
    <t>SPRING,COMPRESSION:5K,BRAKE CALIPER ASSEMBLY</t>
  </si>
  <si>
    <t>B65582/62</t>
  </si>
  <si>
    <t>C18356117</t>
  </si>
  <si>
    <t>SLEEVE:NEEDLE,5K,CALIPER BRAKE</t>
  </si>
  <si>
    <t>C54985/9</t>
  </si>
  <si>
    <t>C18356118</t>
  </si>
  <si>
    <t>BRACKET,CALIPER:BEARING ASSEMBLY,5K</t>
  </si>
  <si>
    <t>C64754</t>
  </si>
  <si>
    <t>C18356119</t>
  </si>
  <si>
    <t>LEVER:BEARING ASSEMBLY,5K,CALIPER</t>
  </si>
  <si>
    <t>C64756</t>
  </si>
  <si>
    <t>C18356120</t>
  </si>
  <si>
    <t>ASSEMBLY:PIN, LEVER, BEARING,#1,5K,CALIPER</t>
  </si>
  <si>
    <t>C64758</t>
  </si>
  <si>
    <t>C18356121</t>
  </si>
  <si>
    <t>ASSEMBLY:PIN, BEARING, LEVER,#2,5K,CALIPER</t>
  </si>
  <si>
    <t>C64759</t>
  </si>
  <si>
    <t>C18356122</t>
  </si>
  <si>
    <t>DISC,BRAKE:5K,SEALING CALIPER</t>
  </si>
  <si>
    <t>C64776/01</t>
  </si>
  <si>
    <t>C18356123</t>
  </si>
  <si>
    <t>BEARING,SLEEVE:C64790,BRAKE CALIPER,5K</t>
  </si>
  <si>
    <t>C64790</t>
  </si>
  <si>
    <t>C18356124</t>
  </si>
  <si>
    <t>DISC,BRAKE:5K,THRUST BEARING CALIPER</t>
  </si>
  <si>
    <t>C64792</t>
  </si>
  <si>
    <t>C18356125</t>
  </si>
  <si>
    <t>RING:NEEDLE THRUST,5K,CALIPER BRAKE</t>
  </si>
  <si>
    <t>C64793</t>
  </si>
  <si>
    <t>C18356126</t>
  </si>
  <si>
    <t>PIN,BRAKE:PISTON CYCLINDER MODULE,5K,CALIPER</t>
  </si>
  <si>
    <t>C64795</t>
  </si>
  <si>
    <t>C18356127</t>
  </si>
  <si>
    <t>SCREW:SEALING,COUNTERSUNK HD,5K,CALIPER DISC BRAKE</t>
  </si>
  <si>
    <t>C64877</t>
  </si>
  <si>
    <t>C18356128</t>
  </si>
  <si>
    <t>BUSHING,BRAKE:CALIPER,5K</t>
  </si>
  <si>
    <t>C64883</t>
  </si>
  <si>
    <t>C18356129</t>
  </si>
  <si>
    <t>BEARING,ROLLER:C95955,NEEDLE ASSEMBLY,5K,BRAKE CALIPER</t>
  </si>
  <si>
    <t>C95955</t>
  </si>
  <si>
    <t>C18356130</t>
  </si>
  <si>
    <t>GUARD:BELLOWS ASSEMBLY,METAL,5K,BRAKE CALIPER</t>
  </si>
  <si>
    <t>C96449/1</t>
  </si>
  <si>
    <t>C18356131</t>
  </si>
  <si>
    <t>PIN,BRAKE:CLAMPING,4MM X 18MM,DIN 181,5K,CALIPER</t>
  </si>
  <si>
    <t>453047</t>
  </si>
  <si>
    <t>C18356132</t>
  </si>
  <si>
    <t>STUD:GROOVED DRIVE,5K,BRAKE CALIPER</t>
  </si>
  <si>
    <t>458552</t>
  </si>
  <si>
    <t>C18356133</t>
  </si>
  <si>
    <t>SCREW,MACHINE:5MM DIA,0.8MM,30MM LG,GR 10.8,5K,BRAKE CALIPER</t>
  </si>
  <si>
    <t>466669</t>
  </si>
  <si>
    <t>C18356134</t>
  </si>
  <si>
    <t>SCREW,MACHINE:12MM DIA,0.8MM,65MM LG,5K,BRAKE CALIPER</t>
  </si>
  <si>
    <t>467225</t>
  </si>
  <si>
    <t>C18356135</t>
  </si>
  <si>
    <t>RING,RETAINING:50MM OD X 2MM THK,DIN 983,5K,CALIPER BRAKE</t>
  </si>
  <si>
    <t>467807</t>
  </si>
  <si>
    <t>C18356136</t>
  </si>
  <si>
    <t>SHIM:ASSEMBLY,#1,5K,BRAKE CALIPER</t>
  </si>
  <si>
    <t>467876</t>
  </si>
  <si>
    <t>C18356137</t>
  </si>
  <si>
    <t>BOLT,BRAKE:5MM DIA,8MM LG,HEX HD,STAINLESS STEEL,DIN 933,5K,CALIPER</t>
  </si>
  <si>
    <t>468848</t>
  </si>
  <si>
    <t>C18356138</t>
  </si>
  <si>
    <t>SCREW,MACHINE:12MM DIA,140MM LG,STEEL,DIN 912,GR 10.9</t>
  </si>
  <si>
    <t>469321</t>
  </si>
  <si>
    <t>C18356139</t>
  </si>
  <si>
    <t>SCREW,MACHINE:12MM DIA,1.75MM,120MM LG,STEEL,DIN 912,GR 10.9</t>
  </si>
  <si>
    <t>469322</t>
  </si>
  <si>
    <t>C18356140</t>
  </si>
  <si>
    <t>SCREW,SET:5K,BRAKE CALIPER ASSEMBLY</t>
  </si>
  <si>
    <t>469333</t>
  </si>
  <si>
    <t>C18356141</t>
  </si>
  <si>
    <t>WASHER,SPRING:BRAKE CALIPER,5K</t>
  </si>
  <si>
    <t>469659</t>
  </si>
  <si>
    <t>C18356142</t>
  </si>
  <si>
    <t>BOLT,MACHINE:8MM DIA,1.25MM,12MM LG,HEX HD,STEEL,DIN 933,GR 10.9</t>
  </si>
  <si>
    <t>470112</t>
  </si>
  <si>
    <t>C18356143</t>
  </si>
  <si>
    <t>SCREW,MACHINE:10MM DIA,1.5MM,25MM LG,STEEL,DIN 912,GR 8.8</t>
  </si>
  <si>
    <t>470449</t>
  </si>
  <si>
    <t>C18356144</t>
  </si>
  <si>
    <t>BOLT,MACHINE:20MM DIA,2.5MM,50MM LG,HEX HD,STEEL,DIN 933,GR 8.8</t>
  </si>
  <si>
    <t>470450</t>
  </si>
  <si>
    <t>C18356145</t>
  </si>
  <si>
    <t>SCREW,MACHINE:4MM DIA,35MM LG,YELLOW ZINC PLATED STEEL,GR 8.8,5K</t>
  </si>
  <si>
    <t>470580</t>
  </si>
  <si>
    <t>C18356146</t>
  </si>
  <si>
    <t>SHIM:ASSEMBLY,#2,5K,BRAKE CALIPER</t>
  </si>
  <si>
    <t>474297</t>
  </si>
  <si>
    <t>C18356147</t>
  </si>
  <si>
    <t>SHIM:ASSEMBLY,#3,5K,BRAKE CALIPER</t>
  </si>
  <si>
    <t>474373</t>
  </si>
  <si>
    <t>C18356148</t>
  </si>
  <si>
    <t>SHIM:ASSEMBLY,#4,5K,BRAKE CALIPER</t>
  </si>
  <si>
    <t>474374</t>
  </si>
  <si>
    <t>C18356149</t>
  </si>
  <si>
    <t>SHIM:ASSEMBLY,#5,5K,BRAKE CALIPER</t>
  </si>
  <si>
    <t>474375</t>
  </si>
  <si>
    <t>C18356150</t>
  </si>
  <si>
    <t>SHIM:ASSEMBLY,#6,5K,BRAKE CALIPER</t>
  </si>
  <si>
    <t>474376</t>
  </si>
  <si>
    <t>C18356151</t>
  </si>
  <si>
    <t>RING:HANDBRAKE LEVER INNER,1,5K,BRAKE CALIPER</t>
  </si>
  <si>
    <t>C64773/3</t>
  </si>
  <si>
    <t>C18356152</t>
  </si>
  <si>
    <t>RING:HANDBRAKE LEVER INNER,2,5K,BRAKE CALIPER</t>
  </si>
  <si>
    <t>C64773/4</t>
  </si>
  <si>
    <t>C18356153</t>
  </si>
  <si>
    <t>O-RING:46MM ID,3MM WD,BUNA-N,DIN 7715</t>
  </si>
  <si>
    <t>A27763/33</t>
  </si>
  <si>
    <t>C18356154</t>
  </si>
  <si>
    <t>BRACKET,CALIPER:HAND BRAKE,5K</t>
  </si>
  <si>
    <t>C64846/LN</t>
  </si>
  <si>
    <t>C18356155</t>
  </si>
  <si>
    <t>SLEEVE:SPACING,5K,HAND BRAKE CALIPER</t>
  </si>
  <si>
    <t>C64852/1</t>
  </si>
  <si>
    <t>C18356156</t>
  </si>
  <si>
    <t>BOLT,BRAKE:HEX HD,5K,HAND BRAKE CALIPER BRACKET</t>
  </si>
  <si>
    <t>469317</t>
  </si>
  <si>
    <t>C18356157</t>
  </si>
  <si>
    <t>BOLT,MACHINE:10MM DIA,1.5MM,60MM LG,HEX HD,STEEL,DIN 931,GR 10.9</t>
  </si>
  <si>
    <t>469326</t>
  </si>
  <si>
    <t>C18356158</t>
  </si>
  <si>
    <t>SCREW,MACHINE:8MM DIA,1.25MM,40MM LG,STEEL,DIN 912,GR 8.8</t>
  </si>
  <si>
    <t>470575</t>
  </si>
  <si>
    <t>C18356159</t>
  </si>
  <si>
    <t>SLEEVE:NEEDLE,#1,5K,HAND BRAKE CALIPER</t>
  </si>
  <si>
    <t>C54985/3</t>
  </si>
  <si>
    <t>C18356160</t>
  </si>
  <si>
    <t>SLEEVE:NEEDLE,#2,5K,HAND BRAKE CALIPER</t>
  </si>
  <si>
    <t>C54985/7</t>
  </si>
  <si>
    <t>C18356161</t>
  </si>
  <si>
    <t>CAM,BRAKE:5K,HAND BRAKE CALIPER</t>
  </si>
  <si>
    <t>C64850</t>
  </si>
  <si>
    <t>C18356162</t>
  </si>
  <si>
    <t>RING,RETAINING:1.5MM ID X 30MM OD,SPRING STEEL,DIN 471</t>
  </si>
  <si>
    <t>450962</t>
  </si>
  <si>
    <t>C18356163</t>
  </si>
  <si>
    <t>DISC,BRAKE:5K,BRAKE CALIPER</t>
  </si>
  <si>
    <t>467961</t>
  </si>
  <si>
    <t>C18356164</t>
  </si>
  <si>
    <t>LEVER:MODULE CYLINDER ASSEMBLY,5K,BRAKE CALIPER</t>
  </si>
  <si>
    <t>II32242/1</t>
  </si>
  <si>
    <t>C18356165</t>
  </si>
  <si>
    <t>SPRING,COMPRESSION:5K,BRAKE CALIPER ADJUSTING SLACK MODULE</t>
  </si>
  <si>
    <t>B65582/50</t>
  </si>
  <si>
    <t>C18356166</t>
  </si>
  <si>
    <t>SPRING,TORSION:5K,BRAKE CALIPER SLACK ADJUSTING MODULE</t>
  </si>
  <si>
    <t>B68771/11</t>
  </si>
  <si>
    <t>C18356167</t>
  </si>
  <si>
    <t>WASHER:ADJUSTING SLACK MODULE,5K,BRAKE CALIPER</t>
  </si>
  <si>
    <t>C64785</t>
  </si>
  <si>
    <t>C18356168</t>
  </si>
  <si>
    <t>SHAFT:ECCENTRIC,5K,BRAKE CALIPER</t>
  </si>
  <si>
    <t>II32239/01</t>
  </si>
  <si>
    <t>C18356169</t>
  </si>
  <si>
    <t>RING:ECCENTRIC SHAFT INNER,5K,CALIPER BRAKE</t>
  </si>
  <si>
    <t>C64773/6</t>
  </si>
  <si>
    <t>C18356170</t>
  </si>
  <si>
    <t>PISTON:MODULE CYLINDER ASSEMBLY,5K,CALIPER BRAKE</t>
  </si>
  <si>
    <t>C64781/2</t>
  </si>
  <si>
    <t>C18356171</t>
  </si>
  <si>
    <t>SPRING,BRAKE:SPIRAL ASSEMBLY,5K,CYCLINDER CALIPER BRAKE</t>
  </si>
  <si>
    <t>C64789</t>
  </si>
  <si>
    <t>C18356172</t>
  </si>
  <si>
    <t>COVER:CYLINDER ASSEMBLY,5K,BRAKE CALIPER</t>
  </si>
  <si>
    <t>C64801</t>
  </si>
  <si>
    <t>C18356173</t>
  </si>
  <si>
    <t>DIAPHRAGM:CYLINDER ASSEMBLY,5K,CALIPER BRAKE</t>
  </si>
  <si>
    <t>C64802/20</t>
  </si>
  <si>
    <t>C18356174</t>
  </si>
  <si>
    <t>CLAMP:RING ASSEMBLY,5K,CYLINDER MODULE BRAKE CALIPER</t>
  </si>
  <si>
    <t>C64803/1</t>
  </si>
  <si>
    <t>C18356175</t>
  </si>
  <si>
    <t>SCREW,MACHINE:8MM DIA,1.25MM,50MM LG,STEEL,DIN 912,GR 8.8</t>
  </si>
  <si>
    <t>451619</t>
  </si>
  <si>
    <t>C18356176</t>
  </si>
  <si>
    <t>II32242</t>
  </si>
  <si>
    <t>C18356177</t>
  </si>
  <si>
    <t>ROD,PUSH:BRAKE CALIPER,5K</t>
  </si>
  <si>
    <t>II32243</t>
  </si>
  <si>
    <t>C18356178</t>
  </si>
  <si>
    <t>ARM,ROCKER:BRAKE CALIPER,5K</t>
  </si>
  <si>
    <t>II34080</t>
  </si>
  <si>
    <t>C18356179</t>
  </si>
  <si>
    <t>LEVER:CALIPER,5K</t>
  </si>
  <si>
    <t>II38426/LN</t>
  </si>
  <si>
    <t>C18356180</t>
  </si>
  <si>
    <t>SPINDLE:SLACK ADJUSTING MODULE,5K,CALIPER BRAKE</t>
  </si>
  <si>
    <t>C64782</t>
  </si>
  <si>
    <t>C18356181</t>
  </si>
  <si>
    <t>C64752</t>
  </si>
  <si>
    <t>C18356182</t>
  </si>
  <si>
    <t>C64753</t>
  </si>
  <si>
    <t>C18356183</t>
  </si>
  <si>
    <t>PIN,BRAKE:CLAMPING LEVER,5K,CALIPER</t>
  </si>
  <si>
    <t>469329</t>
  </si>
  <si>
    <t>C18356184</t>
  </si>
  <si>
    <t>PIN,BRAKE:HOLDER PAD,5K,CALIPER</t>
  </si>
  <si>
    <t>C20882</t>
  </si>
  <si>
    <t>C18356185</t>
  </si>
  <si>
    <t>BOLT,BRAKE:5K,CALIPER</t>
  </si>
  <si>
    <t>C77932</t>
  </si>
  <si>
    <t>C18356186</t>
  </si>
  <si>
    <t>SPRING,BRAKE:LOCKING,5K,CALIPER</t>
  </si>
  <si>
    <t>C56859</t>
  </si>
  <si>
    <t>C18356187</t>
  </si>
  <si>
    <t>BOLT,MACHINE:8MM DIA,50MM LG,HEX HD,STEEL,DIN 931,GR 10.9</t>
  </si>
  <si>
    <t>465344</t>
  </si>
  <si>
    <t>C18356188</t>
  </si>
  <si>
    <t>RING:CLAMP,5K,BRAKE CALIPER</t>
  </si>
  <si>
    <t>B31964/4</t>
  </si>
  <si>
    <t>C18356189</t>
  </si>
  <si>
    <t>O-RING:BRAKE CALIPER,5K</t>
  </si>
  <si>
    <t>B47667</t>
  </si>
  <si>
    <t>C18356190</t>
  </si>
  <si>
    <t>B63011/21</t>
  </si>
  <si>
    <t>C18356191</t>
  </si>
  <si>
    <t>WASHER,SPRING:BRAKE CALIPER,8.2MM ID,1.4MM THK,STAINLESS STEEL,DIN 9333,5K</t>
  </si>
  <si>
    <t>469658</t>
  </si>
  <si>
    <t>C18356192</t>
  </si>
  <si>
    <t>BOLT,BRAKE:8MM DIA,18MM LG,HEX HD,STEEL,DIN 933,GR 8.8,5K,CALIPER</t>
  </si>
  <si>
    <t>470457</t>
  </si>
  <si>
    <t>C18356193</t>
  </si>
  <si>
    <t>NUT,HEX:8MM DIA,STEEL,DIN 934,GR 8,5K,BRAKE CALIPER</t>
  </si>
  <si>
    <t>470114</t>
  </si>
  <si>
    <t>C18356198</t>
  </si>
  <si>
    <t>CLAMP,HOSE:ADJUSTING SLACK,5K,MODULE BRAKE CALIPER</t>
  </si>
  <si>
    <t>B33793/4</t>
  </si>
  <si>
    <t>C18356199</t>
  </si>
  <si>
    <t>BELLOWS:MODULE,5K,CALIPER BRAKE</t>
  </si>
  <si>
    <t>B65580/35</t>
  </si>
  <si>
    <t>C18356200</t>
  </si>
  <si>
    <t>A52014/24</t>
  </si>
  <si>
    <t>C18356201</t>
  </si>
  <si>
    <t>LEVER,SWITCH:ROLLER,5K,CALIPER BRAKE</t>
  </si>
  <si>
    <t>C64851</t>
  </si>
  <si>
    <t>C18356202</t>
  </si>
  <si>
    <t>BUSHING:CYLINDER MODULE LEVER,5K,CALIPER BRAKE</t>
  </si>
  <si>
    <t>C64853</t>
  </si>
  <si>
    <t>C18356203</t>
  </si>
  <si>
    <t>RING,RETAINING:12 X 1,5K,CALIPER BRAKE</t>
  </si>
  <si>
    <t>457802</t>
  </si>
  <si>
    <t>C18356204</t>
  </si>
  <si>
    <t>RING,RETAINING:14 X 1,5K,CALIPER BRAKE</t>
  </si>
  <si>
    <t>458071</t>
  </si>
  <si>
    <t>C18356205</t>
  </si>
  <si>
    <t>PIN,SUSPENSION:5K,BRAKE CALIPER</t>
  </si>
  <si>
    <t>II62304</t>
  </si>
  <si>
    <t>C18356206</t>
  </si>
  <si>
    <t>BUSHING,BRAKE:PIN,5K</t>
  </si>
  <si>
    <t>C18356207</t>
  </si>
  <si>
    <t>O-RING:32MM ID,3MM WD,BUNA-N</t>
  </si>
  <si>
    <t>B64008</t>
  </si>
  <si>
    <t>C18356212</t>
  </si>
  <si>
    <t>II38427/LN</t>
  </si>
  <si>
    <t>C18356214</t>
  </si>
  <si>
    <t>LEVER:ASSEMBLY,5K,BRAKE CALIPER</t>
  </si>
  <si>
    <t>II32264/LN</t>
  </si>
  <si>
    <t>C18356223</t>
  </si>
  <si>
    <t>PIN:5K,TRUCK</t>
  </si>
  <si>
    <t>B74599/1</t>
  </si>
  <si>
    <t>C18356224</t>
  </si>
  <si>
    <t>RING:CLAMPING,5K</t>
  </si>
  <si>
    <t>C80740</t>
  </si>
  <si>
    <t>C18356236</t>
  </si>
  <si>
    <t>WASHER:ADJUSTING,5K,SLACK MODULE</t>
  </si>
  <si>
    <t>C122228/3</t>
  </si>
  <si>
    <t>C18356237</t>
  </si>
  <si>
    <t>VALVE,MAGNETIC:ASSEMBLY,5K, 6K,BRAKES</t>
  </si>
  <si>
    <t>II/31211/024</t>
  </si>
  <si>
    <t>C18366182</t>
  </si>
  <si>
    <t>BUSHING,VALVE:PISTON</t>
  </si>
  <si>
    <t>B95882</t>
  </si>
  <si>
    <t>C18406004</t>
  </si>
  <si>
    <t>GAUGE,PRESSURE:5K,CAF BRAKE PIPE</t>
  </si>
  <si>
    <t>805471</t>
  </si>
  <si>
    <t>C18406005</t>
  </si>
  <si>
    <t>GAUGE,PRESSURE:5K,CAF BRAKE CYLINDER</t>
  </si>
  <si>
    <t>805472</t>
  </si>
  <si>
    <t>C18406141</t>
  </si>
  <si>
    <t>VALVE:WHEEL SLIDE MAG VENT/WASP EXCLUDER</t>
  </si>
  <si>
    <t>I/46367</t>
  </si>
  <si>
    <t>C93306004</t>
  </si>
  <si>
    <t>FILTER,AIR INTAKE:</t>
  </si>
  <si>
    <t>STU00412/6</t>
  </si>
  <si>
    <t>C93306005</t>
  </si>
  <si>
    <t>STU00412/7</t>
  </si>
  <si>
    <t>C93306006</t>
  </si>
  <si>
    <t>STU00412</t>
  </si>
  <si>
    <t>R18320260</t>
  </si>
  <si>
    <t>SLEEVE:RESILIENT</t>
  </si>
  <si>
    <t>3B52142/12470</t>
  </si>
  <si>
    <t>R18320655</t>
  </si>
  <si>
    <t>BUSHING,BRAKE:ACTUATOR HOUSING</t>
  </si>
  <si>
    <t>758709</t>
  </si>
  <si>
    <t>R18320656</t>
  </si>
  <si>
    <t>SCREW:BLEEDER,FITS ACTUATOR</t>
  </si>
  <si>
    <t>756602</t>
  </si>
  <si>
    <t>R18320671</t>
  </si>
  <si>
    <t>COIL:MAIN</t>
  </si>
  <si>
    <t>U12293</t>
  </si>
  <si>
    <t>R18320675</t>
  </si>
  <si>
    <t>HOLDER:BRUSH</t>
  </si>
  <si>
    <t>U12221</t>
  </si>
  <si>
    <t>R18320677</t>
  </si>
  <si>
    <t>HEAD,BRAKE:COMMUNICATION END</t>
  </si>
  <si>
    <t>U12307</t>
  </si>
  <si>
    <t>R18320678</t>
  </si>
  <si>
    <t>HEAD,BRAKE:PULLEY END</t>
  </si>
  <si>
    <t>U12304</t>
  </si>
  <si>
    <t>R18320679</t>
  </si>
  <si>
    <t>COVER:EXCESS MOTOR</t>
  </si>
  <si>
    <t>U12310</t>
  </si>
  <si>
    <t>R18320681</t>
  </si>
  <si>
    <t>WASHER,SPRING:</t>
  </si>
  <si>
    <t>U12305</t>
  </si>
  <si>
    <t>R18320682</t>
  </si>
  <si>
    <t>COMPRESSOR,AIR:MAIN POLE,750VDC 7.9 HP</t>
  </si>
  <si>
    <t>U12321</t>
  </si>
  <si>
    <t>R18320683</t>
  </si>
  <si>
    <t>SUPPORT:INTERPOLE</t>
  </si>
  <si>
    <t>U12324</t>
  </si>
  <si>
    <t>R18320688</t>
  </si>
  <si>
    <t>STUD:BRUSH HOLDER</t>
  </si>
  <si>
    <t>STU11242X8</t>
  </si>
  <si>
    <t>R18320689</t>
  </si>
  <si>
    <t>BRUSH:GROUND</t>
  </si>
  <si>
    <t>U12311</t>
  </si>
  <si>
    <t>R18320690</t>
  </si>
  <si>
    <t>BOX,ELECTRICAL:TERMINAL,L V D C KNORR AIR-COMPRESSOR 1U11054/5A</t>
  </si>
  <si>
    <t>STU11383</t>
  </si>
  <si>
    <t>R18320691</t>
  </si>
  <si>
    <t>BOX,ELECTRICAL:TERMINAL,LVDC</t>
  </si>
  <si>
    <t>STU12023</t>
  </si>
  <si>
    <t>R18320692</t>
  </si>
  <si>
    <t>CONNECTOR:O-RING,FITS PANEL MOUNTING</t>
  </si>
  <si>
    <t>47709/2</t>
  </si>
  <si>
    <t>R18320693</t>
  </si>
  <si>
    <t>CONNECTOR:START ASSEMBLY</t>
  </si>
  <si>
    <t>STU12071</t>
  </si>
  <si>
    <t>R18320695</t>
  </si>
  <si>
    <t>VALVE,BRAKE:SAFETY,3/8 IN NPT,80 PSI</t>
  </si>
  <si>
    <t>STU11983/075</t>
  </si>
  <si>
    <t>R18320697</t>
  </si>
  <si>
    <t>VALVE,BRAKE:SAFETY,1/4 IN NPT,175 PSI</t>
  </si>
  <si>
    <t>STU11982/190</t>
  </si>
  <si>
    <t>R18320698</t>
  </si>
  <si>
    <t>GASKET:MANIFOLD,26 X 48 X 2</t>
  </si>
  <si>
    <t>U14909</t>
  </si>
  <si>
    <t>R18320699</t>
  </si>
  <si>
    <t>O-RING:27MM ID,3MM WD</t>
  </si>
  <si>
    <t>4B36814</t>
  </si>
  <si>
    <t>R18320700</t>
  </si>
  <si>
    <t>COUPLING,SHAFT HALF:ASSEMBLY,COMPRESSOR</t>
  </si>
  <si>
    <t>I185712</t>
  </si>
  <si>
    <t>R18320701</t>
  </si>
  <si>
    <t>INSERT,COUPLING:FITS KNORR AIR COMPRESSOR</t>
  </si>
  <si>
    <t>U12929</t>
  </si>
  <si>
    <t>R18320702</t>
  </si>
  <si>
    <t>COUPLING,SHAFT HALF:COMPRESSOR</t>
  </si>
  <si>
    <t>B52366</t>
  </si>
  <si>
    <t>R18320703</t>
  </si>
  <si>
    <t>FILTER:AIR OIL BATH</t>
  </si>
  <si>
    <t>STU11303</t>
  </si>
  <si>
    <t>R18320704</t>
  </si>
  <si>
    <t>KIT:AIR FILTER,OIL BATH, KNORR AIR COMPRESSOR</t>
  </si>
  <si>
    <t>STU 12220</t>
  </si>
  <si>
    <t>R18320705</t>
  </si>
  <si>
    <t>GASKET:HALF LOWER HAND</t>
  </si>
  <si>
    <t>4B71677</t>
  </si>
  <si>
    <t>R18320706</t>
  </si>
  <si>
    <t>GASKET:CYLINDER BASE</t>
  </si>
  <si>
    <t>4B30094</t>
  </si>
  <si>
    <t>R18320707</t>
  </si>
  <si>
    <t>FILTER:INTAKE</t>
  </si>
  <si>
    <t>I189832</t>
  </si>
  <si>
    <t>R18320708</t>
  </si>
  <si>
    <t>FILTER:</t>
  </si>
  <si>
    <t>3B36711</t>
  </si>
  <si>
    <t>R18320709</t>
  </si>
  <si>
    <t>FILTER:STRAINER</t>
  </si>
  <si>
    <t>1189893</t>
  </si>
  <si>
    <t>R18320710</t>
  </si>
  <si>
    <t>O-RING:FITS KNORR BRAKE</t>
  </si>
  <si>
    <t>5A38805</t>
  </si>
  <si>
    <t>R18320711</t>
  </si>
  <si>
    <t>CAP:BREATHER</t>
  </si>
  <si>
    <t>4A57407</t>
  </si>
  <si>
    <t>R18320712</t>
  </si>
  <si>
    <t>DIPSTICK:ASSEMBLY</t>
  </si>
  <si>
    <t>I87878</t>
  </si>
  <si>
    <t>R18320714</t>
  </si>
  <si>
    <t>COUPLING,SHAFT HALF:ASSEMBLY,MOTOR</t>
  </si>
  <si>
    <t>STU11076</t>
  </si>
  <si>
    <t>R18320760</t>
  </si>
  <si>
    <t>TAB:BRAKE DISC LOCKING</t>
  </si>
  <si>
    <t>760667</t>
  </si>
  <si>
    <t>R18320763</t>
  </si>
  <si>
    <t>HEAD,BRAKE:LEFT,ASSEMBLY,FLEET 1K</t>
  </si>
  <si>
    <t>758923</t>
  </si>
  <si>
    <t>R18320764</t>
  </si>
  <si>
    <t>PAD,BRAKE:HOLDER RIGHT,FLEET 1K</t>
  </si>
  <si>
    <t>758924</t>
  </si>
  <si>
    <t>R18320765</t>
  </si>
  <si>
    <t>O-RING:COVER BEARING,FITS KNORR AIR COMPRESSOR</t>
  </si>
  <si>
    <t>A83467</t>
  </si>
  <si>
    <t>R18320766</t>
  </si>
  <si>
    <t>GASKET:HIGH PRESSURE CYLINDER HEAD,FITS KNORR AIR COMPRESSOR</t>
  </si>
  <si>
    <t>B89894</t>
  </si>
  <si>
    <t>R18320767</t>
  </si>
  <si>
    <t>HEAD:LOW PRESSURE ASSEMBLY,FITS AIR COMPRESSOR CYLINDER</t>
  </si>
  <si>
    <t>1/66496</t>
  </si>
  <si>
    <t>R18320768</t>
  </si>
  <si>
    <t>BUSHING,BRAKE:ANTI-WEAR,FITS KNORR AIR COMPRESSOR</t>
  </si>
  <si>
    <t>B38672</t>
  </si>
  <si>
    <t>R18320769</t>
  </si>
  <si>
    <t>KIT:OVERHAUL,KNORR AIR COMPRESSOR</t>
  </si>
  <si>
    <t>ST</t>
  </si>
  <si>
    <t>STU 12671/H</t>
  </si>
  <si>
    <t>R18320770</t>
  </si>
  <si>
    <t>CYLINDER:PISTON,KNORR HIGH PRESS AIR COMPRESSOR</t>
  </si>
  <si>
    <t>II/14439</t>
  </si>
  <si>
    <t>R18320771</t>
  </si>
  <si>
    <t>GASKET:VALVE,FITS KNORR AIR COMPRESSOR</t>
  </si>
  <si>
    <t>B92046</t>
  </si>
  <si>
    <t>R18320772</t>
  </si>
  <si>
    <t>PISTON:HIGH PRESSURE CYLINDER ASSEMBLY,KNORR AIR COMPRESSOR</t>
  </si>
  <si>
    <t>I/60190</t>
  </si>
  <si>
    <t>R18320773</t>
  </si>
  <si>
    <t>ROD,CONNECTING:PISTON ASSEMBLY,FITS AIR COMPRESSOR, KNORR</t>
  </si>
  <si>
    <t>I/66688</t>
  </si>
  <si>
    <t>R18320774</t>
  </si>
  <si>
    <t>VALVE,BRAKE:LOW PRESSURE HEAD ASSEMBLY</t>
  </si>
  <si>
    <t>I/60315</t>
  </si>
  <si>
    <t>R18320775</t>
  </si>
  <si>
    <t>CRANKSHAFT:KNORR AIR COMPRESSOR</t>
  </si>
  <si>
    <t>II/15529</t>
  </si>
  <si>
    <t>R18320776</t>
  </si>
  <si>
    <t>VALVE:ASSEMBLY,HIGH PRESSURE CYLINDER</t>
  </si>
  <si>
    <t>I/76971</t>
  </si>
  <si>
    <t>R18320777</t>
  </si>
  <si>
    <t>RING,PISTON:LOW PRESSURE COMPRESSION,FITS KNORR AIR COMPRESSOR</t>
  </si>
  <si>
    <t>463177</t>
  </si>
  <si>
    <t>R18320779</t>
  </si>
  <si>
    <t>VALVE,BRAKE:TONGUE OUTLET READ HIGH PRESSURE CYLINDER,AIR COMPRESSOR</t>
  </si>
  <si>
    <t>B31044</t>
  </si>
  <si>
    <t>R18320780</t>
  </si>
  <si>
    <t>WASHER,TAB:LOCKING,FITS KNOOR AIR COMPRESSOR</t>
  </si>
  <si>
    <t>B38670</t>
  </si>
  <si>
    <t>R18320781</t>
  </si>
  <si>
    <t>PLATE,BRAKE:INLET REED VALVE,KNORR AIR COMPRESSOR</t>
  </si>
  <si>
    <t>B57760</t>
  </si>
  <si>
    <t>R18320782</t>
  </si>
  <si>
    <t>GASKET:HIGH PRESSURE HEAD</t>
  </si>
  <si>
    <t>B91509</t>
  </si>
  <si>
    <t>R18320783</t>
  </si>
  <si>
    <t>ASSEMBLY:CYLINDER HEAD,FITS AIR COMPRESSOR</t>
  </si>
  <si>
    <t>I/92040</t>
  </si>
  <si>
    <t>R18320784</t>
  </si>
  <si>
    <t>PLATE,BRAKE:INLET REED VALVE,KNORR BRAKE</t>
  </si>
  <si>
    <t>A90640</t>
  </si>
  <si>
    <t>R18320785</t>
  </si>
  <si>
    <t>GASKET:LOW PRESSURE CYLINDER HEAD,AIR COMPRESSOR</t>
  </si>
  <si>
    <t>B89890</t>
  </si>
  <si>
    <t>R18320786</t>
  </si>
  <si>
    <t>BEARING,ROLLER:FITS KNORR AIR COMPRESSOR</t>
  </si>
  <si>
    <t>B75529</t>
  </si>
  <si>
    <t>R18320787</t>
  </si>
  <si>
    <t>BEARING,INSERT:FITS KNORR AIR COMPRESSOR</t>
  </si>
  <si>
    <t>B28825/1</t>
  </si>
  <si>
    <t>R18320788</t>
  </si>
  <si>
    <t>KIT:OIL/WATER SEPARATOR,OVERHAUL,KNORR AIR COMPRESSOR,CONTAINS GASKET</t>
  </si>
  <si>
    <t>STU 12066</t>
  </si>
  <si>
    <t>R18320791</t>
  </si>
  <si>
    <t>O-RING:COVER,FITS KNORR AIR COMPRESSOR</t>
  </si>
  <si>
    <t>A70797</t>
  </si>
  <si>
    <t>R18320792</t>
  </si>
  <si>
    <t>RING,PISTON:LOW PRESSURE OIL CONTROL,FITS KNORR AIR COMPRESSOR</t>
  </si>
  <si>
    <t>464912</t>
  </si>
  <si>
    <t>R18320793</t>
  </si>
  <si>
    <t>CYLINDER:BLOCK,KNORR LOW PRESS AIR COMPRESSOR</t>
  </si>
  <si>
    <t>II/14440</t>
  </si>
  <si>
    <t>R18320794</t>
  </si>
  <si>
    <t>RING,PISTON:HIGH PRESSURE OIL CONTROL,FITS KNORR AIR COMPRESSOR</t>
  </si>
  <si>
    <t>463379</t>
  </si>
  <si>
    <t>R18320864</t>
  </si>
  <si>
    <t>BUSHING:DRAIN,M18-1.5MM X M24-1.51MM,FITS KNORR AIR COMPRESSOR</t>
  </si>
  <si>
    <t>B75535</t>
  </si>
  <si>
    <t>R18320865</t>
  </si>
  <si>
    <t>PLUG:DRAIN</t>
  </si>
  <si>
    <t>U11204/18</t>
  </si>
  <si>
    <t>R18320867</t>
  </si>
  <si>
    <t>RING:SEALING,OIL DRAIN PLUG</t>
  </si>
  <si>
    <t>30</t>
  </si>
  <si>
    <t>453819</t>
  </si>
  <si>
    <t>R18320870</t>
  </si>
  <si>
    <t>RING,PISTON:COMPRESSION,KNORR AIR COMPRESSOR</t>
  </si>
  <si>
    <t>467321</t>
  </si>
  <si>
    <t>R18320875</t>
  </si>
  <si>
    <t>MOUNT:RESILIENT,AIR COMPRESSOR</t>
  </si>
  <si>
    <t>STU11861X</t>
  </si>
  <si>
    <t>R18320876</t>
  </si>
  <si>
    <t>MOUNT:RESILIENT,MOTOR</t>
  </si>
  <si>
    <t>STU11862X</t>
  </si>
  <si>
    <t>R18320901</t>
  </si>
  <si>
    <t>HOUSING:CRANK CASE,KNORR AIR COMPRESSOR</t>
  </si>
  <si>
    <t>STU13918</t>
  </si>
  <si>
    <t>R18320920</t>
  </si>
  <si>
    <t>GASKET:MANIFOLD,26 IN ID X 48 IN OD X 2 IN THK</t>
  </si>
  <si>
    <t>466498</t>
  </si>
  <si>
    <t>R18320922</t>
  </si>
  <si>
    <t>COOLER,RADIATOR:INTER-AFTER</t>
  </si>
  <si>
    <t>B57587</t>
  </si>
  <si>
    <t>R18320965</t>
  </si>
  <si>
    <t>FILTER:ELEMENT</t>
  </si>
  <si>
    <t>STU12845</t>
  </si>
  <si>
    <t>R18320988</t>
  </si>
  <si>
    <t>WASHER,SPRING:BELLEVILE,FLEET 1K,FITS BRAKE KNORR ACTUATOR</t>
  </si>
  <si>
    <t>B80215</t>
  </si>
  <si>
    <t>R18327009</t>
  </si>
  <si>
    <t>NUT,HEX:1 IN DIA,8 UNC,PLATED</t>
  </si>
  <si>
    <t>52NE-168 ESNA</t>
  </si>
  <si>
    <t>R18327013</t>
  </si>
  <si>
    <t>WASHER,SPRING:BELLEVILLE,41.6 x 25.5 x 0.5,***51CRV4 PHOSPHATE AND OILED FINISH,DIN 2093, DIN 1.8159</t>
  </si>
  <si>
    <t>2236127</t>
  </si>
  <si>
    <t>R18327019</t>
  </si>
  <si>
    <t>RING:CLIP</t>
  </si>
  <si>
    <t>450998</t>
  </si>
  <si>
    <t>R18327022</t>
  </si>
  <si>
    <t>SCREW:DRIVE,3 DIA,4 LG</t>
  </si>
  <si>
    <t>453016</t>
  </si>
  <si>
    <t>R18327023</t>
  </si>
  <si>
    <t>PIN,BRAKE:ROLL,10MM DIA X 45MM LG,CALIPER</t>
  </si>
  <si>
    <t>462523</t>
  </si>
  <si>
    <t>R18327028</t>
  </si>
  <si>
    <t>WASHER:SAFETY,DIN 6796-20FST</t>
  </si>
  <si>
    <t>466392</t>
  </si>
  <si>
    <t>R18327030</t>
  </si>
  <si>
    <t>KEY:KNORR ACTIVATION</t>
  </si>
  <si>
    <t>465833</t>
  </si>
  <si>
    <t>R18327032</t>
  </si>
  <si>
    <t>O-RING:</t>
  </si>
  <si>
    <t>A77237</t>
  </si>
  <si>
    <t>R18327033</t>
  </si>
  <si>
    <t>BUSHING,BRAKE:PAD HOLDER CALIPER</t>
  </si>
  <si>
    <t>B33096/03215</t>
  </si>
  <si>
    <t>R18327034</t>
  </si>
  <si>
    <t>B33096/05215</t>
  </si>
  <si>
    <t>R18327035</t>
  </si>
  <si>
    <t>BUSHING,BRAKE:CALIPER LEVER</t>
  </si>
  <si>
    <t>B33096/05238</t>
  </si>
  <si>
    <t>R18327036</t>
  </si>
  <si>
    <t>B33096/07219</t>
  </si>
  <si>
    <t>R18327038</t>
  </si>
  <si>
    <t>BUSHING,BRAKE:CALIPER BRACKET</t>
  </si>
  <si>
    <t>B33096/11215</t>
  </si>
  <si>
    <t>R18327039</t>
  </si>
  <si>
    <t>B33096/13232</t>
  </si>
  <si>
    <t>R18327040</t>
  </si>
  <si>
    <t>RING,FRICTION:20 X 3.75,FLEET 1K,FITS ROHR</t>
  </si>
  <si>
    <t>U10869/2</t>
  </si>
  <si>
    <t>R18327041</t>
  </si>
  <si>
    <t>WASHER:SLEEVE BOLT</t>
  </si>
  <si>
    <t>D40658/1</t>
  </si>
  <si>
    <t>R18327043</t>
  </si>
  <si>
    <t>BUSHING,BRAKE:CALIPER</t>
  </si>
  <si>
    <t>B46295</t>
  </si>
  <si>
    <t>R18327044</t>
  </si>
  <si>
    <t>B52142/12470</t>
  </si>
  <si>
    <t>R18327045</t>
  </si>
  <si>
    <t>WASHER:ACTUATOR,0.725 IN,1.175 IN OD,0.095 IN THK</t>
  </si>
  <si>
    <t>B68956</t>
  </si>
  <si>
    <t>R18327047</t>
  </si>
  <si>
    <t>WASHER,SPRING:BELLEVILLE,ACTUATOR</t>
  </si>
  <si>
    <t>B68959</t>
  </si>
  <si>
    <t>R18327048</t>
  </si>
  <si>
    <t>WASHER:ACTUATOR,0.714 IN,0.865 IN OD,0.032 IN THK</t>
  </si>
  <si>
    <t>B68960</t>
  </si>
  <si>
    <t>R18327049</t>
  </si>
  <si>
    <t>SPACER:SPECIAL KNORR- ACTUATOR</t>
  </si>
  <si>
    <t>B69331</t>
  </si>
  <si>
    <t>R18327050</t>
  </si>
  <si>
    <t>SPRING,BRAKE:CALIPER GATE</t>
  </si>
  <si>
    <t>U12358</t>
  </si>
  <si>
    <t>R18327053</t>
  </si>
  <si>
    <t>SPRING,BRAKE:CLAMP,KNORR ACTUATOR</t>
  </si>
  <si>
    <t>B75192</t>
  </si>
  <si>
    <t>R18327054</t>
  </si>
  <si>
    <t>HOUSING:ACTUATOR</t>
  </si>
  <si>
    <t>B78510</t>
  </si>
  <si>
    <t>R18327055</t>
  </si>
  <si>
    <t>COVER:ACTUATOR</t>
  </si>
  <si>
    <t>B78511</t>
  </si>
  <si>
    <t>R18327057</t>
  </si>
  <si>
    <t>PISTON:AUXILIARY,KNORR ACTUATOR</t>
  </si>
  <si>
    <t>B78515</t>
  </si>
  <si>
    <t>R18327058</t>
  </si>
  <si>
    <t>SEAL:RING,KNORR ACTUATOR</t>
  </si>
  <si>
    <t>B78516</t>
  </si>
  <si>
    <t>R18327059</t>
  </si>
  <si>
    <t>RING:THRUST,KNORR ACTUATOR</t>
  </si>
  <si>
    <t>B78518</t>
  </si>
  <si>
    <t>R18327062</t>
  </si>
  <si>
    <t>PISTON:KNORR ACTUATOR</t>
  </si>
  <si>
    <t>B79827</t>
  </si>
  <si>
    <t>R18327063</t>
  </si>
  <si>
    <t>HUB:OFFSET</t>
  </si>
  <si>
    <t>B79904</t>
  </si>
  <si>
    <t>R18327064</t>
  </si>
  <si>
    <t>WASHER:ACTUATOR</t>
  </si>
  <si>
    <t>B80112</t>
  </si>
  <si>
    <t>R18327065</t>
  </si>
  <si>
    <t>RING:BACKING,ACTUATOR</t>
  </si>
  <si>
    <t>880113</t>
  </si>
  <si>
    <t>R18327069</t>
  </si>
  <si>
    <t>SEAL,OIL:LIP</t>
  </si>
  <si>
    <t>B80248/1</t>
  </si>
  <si>
    <t>R18327075</t>
  </si>
  <si>
    <t>SCREW:3/4 IN DIA,10 TPI,5-1/2 IN LG,SOCKET HD</t>
  </si>
  <si>
    <t>MS16697/200</t>
  </si>
  <si>
    <t>R18327090</t>
  </si>
  <si>
    <t>ROD:TIE ASSEMBLY,KNORR CALIPER</t>
  </si>
  <si>
    <t>STU 11334</t>
  </si>
  <si>
    <t>R18327091</t>
  </si>
  <si>
    <t>BRACKET,CALIPER:LEFT HAND ASSEMBLY</t>
  </si>
  <si>
    <t>STU 11335/1</t>
  </si>
  <si>
    <t>R18327092</t>
  </si>
  <si>
    <t>BRACKET,CALIPER:RIGHT HAND</t>
  </si>
  <si>
    <t>STU11335/2</t>
  </si>
  <si>
    <t>R18327093</t>
  </si>
  <si>
    <t>LEVER:RIGHT HAND CALIPER</t>
  </si>
  <si>
    <t>STU 11336-1</t>
  </si>
  <si>
    <t>R18327094</t>
  </si>
  <si>
    <t>LEVER:LEFT HAND CALIPER</t>
  </si>
  <si>
    <t>STU 11336-2</t>
  </si>
  <si>
    <t>R18327095</t>
  </si>
  <si>
    <t>LINK,SUSPENSION:ASSEMBLY</t>
  </si>
  <si>
    <t>STU 11337</t>
  </si>
  <si>
    <t>R18327099</t>
  </si>
  <si>
    <t>HOLDER:BRAKE PAD ASSEMBLY</t>
  </si>
  <si>
    <t>STU 11530-1</t>
  </si>
  <si>
    <t>R18327100</t>
  </si>
  <si>
    <t>STU 11530-2</t>
  </si>
  <si>
    <t>R18327137</t>
  </si>
  <si>
    <t>VALVE,BRAKE:SHUTTLE</t>
  </si>
  <si>
    <t>STU75621</t>
  </si>
  <si>
    <t>R18327144</t>
  </si>
  <si>
    <t>CAP:END ASSEMBLY</t>
  </si>
  <si>
    <t>STU75678</t>
  </si>
  <si>
    <t>R18327150</t>
  </si>
  <si>
    <t>U11320/2</t>
  </si>
  <si>
    <t>R18327151</t>
  </si>
  <si>
    <t>U11321/1</t>
  </si>
  <si>
    <t>R18327153</t>
  </si>
  <si>
    <t>ROD:TIE,CALIPER</t>
  </si>
  <si>
    <t>U11322</t>
  </si>
  <si>
    <t>R18327154</t>
  </si>
  <si>
    <t>LINK:SUSPENSION CALIPER</t>
  </si>
  <si>
    <t>U11324</t>
  </si>
  <si>
    <t>R18327155</t>
  </si>
  <si>
    <t>BOLT,BRAKE:</t>
  </si>
  <si>
    <t>U11326</t>
  </si>
  <si>
    <t>R18327157</t>
  </si>
  <si>
    <t>PIN,BRAKE:CALIPER PAD HOLDER</t>
  </si>
  <si>
    <t>U11328</t>
  </si>
  <si>
    <t>R18327159</t>
  </si>
  <si>
    <t>PLATE,BRAKE:CALIPER MOUNTING</t>
  </si>
  <si>
    <t>U11331</t>
  </si>
  <si>
    <t>R18327170</t>
  </si>
  <si>
    <t>PIN,BRAKE:LEVER</t>
  </si>
  <si>
    <t>U11524</t>
  </si>
  <si>
    <t>R18327225</t>
  </si>
  <si>
    <t>SCREW:BLEED,7/16 IN DIA,20 TPI</t>
  </si>
  <si>
    <t>U75556/1</t>
  </si>
  <si>
    <t>R18327276</t>
  </si>
  <si>
    <t>BUSHING,BRAKE:FLANGE ACTUATOR</t>
  </si>
  <si>
    <t>U75622</t>
  </si>
  <si>
    <t>R18327277</t>
  </si>
  <si>
    <t>BUSHING,BRAKE:FLANGED,LINK ASSEMBLY</t>
  </si>
  <si>
    <t>B58555/2</t>
  </si>
  <si>
    <t>R18327278</t>
  </si>
  <si>
    <t>U75624/1050</t>
  </si>
  <si>
    <t>R18327279</t>
  </si>
  <si>
    <t>U75624/2050</t>
  </si>
  <si>
    <t>R18327280</t>
  </si>
  <si>
    <t>BUSHING,BRAKE:CALIPER,TIE ROD</t>
  </si>
  <si>
    <t>U75624/3075</t>
  </si>
  <si>
    <t>R18327281</t>
  </si>
  <si>
    <t>BUSHING,BRAKE:CALIPER,BRACKET</t>
  </si>
  <si>
    <t>U75625</t>
  </si>
  <si>
    <t>R18327282</t>
  </si>
  <si>
    <t>GATE:PAD HOLDER,CALIPER</t>
  </si>
  <si>
    <t>U75626</t>
  </si>
  <si>
    <t>R18327286</t>
  </si>
  <si>
    <t>FILTER:3/8 IN</t>
  </si>
  <si>
    <t>U75631</t>
  </si>
  <si>
    <t>R18327304</t>
  </si>
  <si>
    <t>FILTER:CRANKCASE VENT,AIR COMPRESSOR</t>
  </si>
  <si>
    <t>B83050</t>
  </si>
  <si>
    <t>R18327305</t>
  </si>
  <si>
    <t>O-RING:FILTER,FITS KNORR A/C</t>
  </si>
  <si>
    <t>4A40125/18</t>
  </si>
  <si>
    <t>R18327306</t>
  </si>
  <si>
    <t>RING:SEALING FILTER</t>
  </si>
  <si>
    <t>453836</t>
  </si>
  <si>
    <t>R18327312</t>
  </si>
  <si>
    <t>WASHER,FLAT:1-3/8 IN,2- 3/4 IN OD,5/32 IN THK,PLATED STEEL</t>
  </si>
  <si>
    <t>U11425/2</t>
  </si>
  <si>
    <t>R18327313</t>
  </si>
  <si>
    <t>WASHER:STEP</t>
  </si>
  <si>
    <t>U14465</t>
  </si>
  <si>
    <t>R18327322</t>
  </si>
  <si>
    <t>ARM:CALIPER,NYAB,FLEET 1K</t>
  </si>
  <si>
    <t>758913</t>
  </si>
  <si>
    <t>R23831005</t>
  </si>
  <si>
    <t>BRAKE:BLOCK</t>
  </si>
  <si>
    <t>C154667/011</t>
  </si>
  <si>
    <t>R47300185</t>
  </si>
  <si>
    <t>ELBOW, PIPE:</t>
  </si>
  <si>
    <t>I166218</t>
  </si>
  <si>
    <t>R53100212</t>
  </si>
  <si>
    <t>WASHER,TAB:EXTERNAL,#13</t>
  </si>
  <si>
    <t>465527</t>
  </si>
  <si>
    <t>R59040001</t>
  </si>
  <si>
    <t>TACHOMETER:SIMULATOR</t>
  </si>
  <si>
    <t>STN24518/G16</t>
  </si>
  <si>
    <t xml:space="preserve">         TOTAL PRICE =</t>
  </si>
  <si>
    <t xml:space="preserve">                       Authorized Signature</t>
  </si>
  <si>
    <t xml:space="preserve">                       Company</t>
  </si>
  <si>
    <t xml:space="preserve">                                    Name</t>
  </si>
  <si>
    <t xml:space="preserve">           __________________</t>
  </si>
  <si>
    <t>Date</t>
  </si>
  <si>
    <t xml:space="preserve">Mfgr./ Supplier / Distributor NAME  </t>
  </si>
  <si>
    <t>Vendor P/N (place a      if the same as Knorr P/N or write the proposed P/N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</si>
</sst>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C00000"/>
      <name val="Arial Black"/>
      <family val="2"/>
    </font>
    <font>
      <b/>
      <sz val="10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11"/>
      <name val="Arial"/>
      <family val="2"/>
    </font>
    <font>
      <sz val="11"/>
      <name val="Dialog"/>
    </font>
    <font>
      <b/>
      <sz val="12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0" fontId="0" fillId="2" borderId="4" xfId="0" applyFill="1" applyBorder="1"/>
    <xf numFmtId="0" fontId="3" fillId="2" borderId="5" xfId="0" applyFont="1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49" fontId="0" fillId="2" borderId="5" xfId="0" applyNumberFormat="1" applyFill="1" applyBorder="1" applyAlignment="1">
      <alignment horizontal="centerContinuous"/>
    </xf>
    <xf numFmtId="0" fontId="0" fillId="2" borderId="5" xfId="0" applyFill="1" applyBorder="1"/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 applyProtection="1">
      <alignment horizontal="right" wrapText="1"/>
      <protection locked="0"/>
    </xf>
    <xf numFmtId="164" fontId="8" fillId="0" borderId="10" xfId="1" applyNumberFormat="1" applyFont="1" applyBorder="1" applyProtection="1">
      <protection locked="0"/>
    </xf>
    <xf numFmtId="164" fontId="8" fillId="0" borderId="10" xfId="0" applyNumberFormat="1" applyFont="1" applyBorder="1"/>
    <xf numFmtId="1" fontId="8" fillId="0" borderId="11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8" fillId="0" borderId="12" xfId="0" applyFont="1" applyBorder="1"/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49" fontId="8" fillId="0" borderId="12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right"/>
    </xf>
    <xf numFmtId="49" fontId="9" fillId="0" borderId="12" xfId="0" applyNumberFormat="1" applyFont="1" applyBorder="1" applyAlignment="1" applyProtection="1">
      <alignment horizontal="right"/>
      <protection locked="0"/>
    </xf>
    <xf numFmtId="0" fontId="9" fillId="0" borderId="12" xfId="0" applyFont="1" applyBorder="1" applyProtection="1">
      <protection locked="0"/>
    </xf>
    <xf numFmtId="164" fontId="8" fillId="0" borderId="12" xfId="0" applyNumberFormat="1" applyFont="1" applyBorder="1" applyProtection="1">
      <protection locked="0"/>
    </xf>
    <xf numFmtId="1" fontId="8" fillId="0" borderId="13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8" fillId="0" borderId="0" xfId="0" applyFont="1"/>
    <xf numFmtId="0" fontId="10" fillId="0" borderId="12" xfId="0" applyFont="1" applyBorder="1" applyProtection="1">
      <protection locked="0"/>
    </xf>
    <xf numFmtId="1" fontId="11" fillId="0" borderId="13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1" fillId="0" borderId="0" xfId="0" applyFont="1"/>
    <xf numFmtId="0" fontId="8" fillId="3" borderId="12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right"/>
    </xf>
    <xf numFmtId="49" fontId="8" fillId="3" borderId="12" xfId="0" applyNumberFormat="1" applyFont="1" applyFill="1" applyBorder="1" applyAlignment="1">
      <alignment horizontal="center" wrapText="1"/>
    </xf>
    <xf numFmtId="49" fontId="8" fillId="3" borderId="12" xfId="0" applyNumberFormat="1" applyFont="1" applyFill="1" applyBorder="1" applyAlignment="1">
      <alignment horizontal="right"/>
    </xf>
    <xf numFmtId="49" fontId="9" fillId="3" borderId="12" xfId="0" applyNumberFormat="1" applyFont="1" applyFill="1" applyBorder="1" applyAlignment="1" applyProtection="1">
      <alignment horizontal="right"/>
      <protection locked="0"/>
    </xf>
    <xf numFmtId="164" fontId="8" fillId="0" borderId="12" xfId="0" applyNumberFormat="1" applyFont="1" applyBorder="1"/>
    <xf numFmtId="0" fontId="12" fillId="0" borderId="12" xfId="0" applyFont="1" applyBorder="1"/>
    <xf numFmtId="0" fontId="12" fillId="0" borderId="12" xfId="0" applyFont="1" applyBorder="1" applyAlignment="1">
      <alignment horizontal="left"/>
    </xf>
    <xf numFmtId="0" fontId="13" fillId="0" borderId="12" xfId="0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164" fontId="16" fillId="0" borderId="0" xfId="0" applyNumberFormat="1" applyFont="1" applyBorder="1"/>
    <xf numFmtId="0" fontId="0" fillId="0" borderId="12" xfId="0" applyBorder="1" applyProtection="1">
      <protection locked="0"/>
    </xf>
    <xf numFmtId="0" fontId="12" fillId="0" borderId="12" xfId="0" applyFont="1" applyBorder="1" applyAlignment="1">
      <alignment horizontal="right"/>
    </xf>
    <xf numFmtId="164" fontId="12" fillId="0" borderId="12" xfId="0" applyNumberFormat="1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2" fillId="0" borderId="0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0" xfId="0" applyBorder="1"/>
    <xf numFmtId="49" fontId="12" fillId="0" borderId="0" xfId="0" applyNumberFormat="1" applyFont="1" applyAlignment="1" applyProtection="1">
      <alignment horizontal="right"/>
    </xf>
    <xf numFmtId="0" fontId="12" fillId="0" borderId="0" xfId="0" applyFont="1" applyProtection="1"/>
    <xf numFmtId="164" fontId="12" fillId="0" borderId="0" xfId="0" applyNumberFormat="1" applyFont="1" applyProtection="1"/>
    <xf numFmtId="0" fontId="0" fillId="0" borderId="0" xfId="0" applyProtection="1"/>
    <xf numFmtId="0" fontId="0" fillId="0" borderId="5" xfId="0" applyBorder="1" applyProtection="1"/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right"/>
    </xf>
    <xf numFmtId="1" fontId="12" fillId="0" borderId="0" xfId="0" applyNumberFormat="1" applyFont="1" applyAlignment="1" applyProtection="1">
      <alignment horizontal="right"/>
    </xf>
    <xf numFmtId="3" fontId="12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justify" vertical="center"/>
    </xf>
    <xf numFmtId="0" fontId="17" fillId="0" borderId="5" xfId="0" applyFont="1" applyBorder="1" applyAlignment="1" applyProtection="1">
      <alignment horizontal="justify" vertical="center"/>
    </xf>
    <xf numFmtId="0" fontId="17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justify" vertical="center"/>
    </xf>
    <xf numFmtId="0" fontId="18" fillId="0" borderId="5" xfId="0" applyFont="1" applyBorder="1" applyAlignment="1" applyProtection="1">
      <alignment horizontal="justify" vertical="center"/>
    </xf>
    <xf numFmtId="49" fontId="0" fillId="0" borderId="5" xfId="0" applyNumberFormat="1" applyBorder="1" applyProtection="1"/>
    <xf numFmtId="0" fontId="17" fillId="0" borderId="0" xfId="0" applyFont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Continuous"/>
      <protection locked="0"/>
    </xf>
    <xf numFmtId="0" fontId="0" fillId="0" borderId="2" xfId="0" applyBorder="1" applyProtection="1">
      <protection locked="0"/>
    </xf>
    <xf numFmtId="49" fontId="0" fillId="2" borderId="5" xfId="0" applyNumberFormat="1" applyFill="1" applyBorder="1" applyAlignment="1" applyProtection="1">
      <alignment horizontal="centerContinuous"/>
      <protection locked="0"/>
    </xf>
    <xf numFmtId="0" fontId="0" fillId="2" borderId="5" xfId="0" applyFill="1" applyBorder="1" applyProtection="1"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Border="1" applyAlignment="1" applyProtection="1">
      <alignment horizontal="right"/>
      <protection locked="0"/>
    </xf>
    <xf numFmtId="0" fontId="14" fillId="0" borderId="12" xfId="0" applyFont="1" applyBorder="1" applyAlignment="1" applyProtection="1">
      <alignment horizontal="left"/>
      <protection locked="0"/>
    </xf>
    <xf numFmtId="164" fontId="15" fillId="0" borderId="13" xfId="0" applyNumberFormat="1" applyFont="1" applyBorder="1" applyProtection="1">
      <protection locked="0"/>
    </xf>
    <xf numFmtId="164" fontId="12" fillId="0" borderId="12" xfId="0" applyNumberFormat="1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2" borderId="6" xfId="0" applyFill="1" applyBorder="1" applyProtection="1"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561976</xdr:colOff>
      <xdr:row>2</xdr:row>
      <xdr:rowOff>235319</xdr:rowOff>
    </xdr:from>
    <xdr:to>
      <xdr:col>11</xdr:col>
      <xdr:colOff>739589</xdr:colOff>
      <xdr:row>2</xdr:row>
      <xdr:rowOff>380996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5741" y="582701"/>
          <a:ext cx="177613" cy="145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5"/>
  <sheetViews>
    <sheetView tabSelected="1" zoomScale="85" zoomScaleNormal="85" workbookViewId="0"/>
  </sheetViews>
  <sheetFormatPr defaultRowHeight="15"/>
  <cols>
    <col min="1" max="1" width="4.42578125" customWidth="1"/>
    <col min="2" max="2" width="10.28515625" customWidth="1"/>
    <col min="3" max="3" width="53.5703125" customWidth="1"/>
    <col min="4" max="4" width="4.7109375" customWidth="1"/>
    <col min="5" max="5" width="5.85546875" hidden="1" customWidth="1"/>
    <col min="6" max="6" width="15.28515625" hidden="1" customWidth="1"/>
    <col min="7" max="7" width="13.7109375" hidden="1" customWidth="1"/>
    <col min="8" max="8" width="8.85546875" style="61" customWidth="1"/>
    <col min="9" max="9" width="9.85546875" style="61" customWidth="1"/>
    <col min="10" max="10" width="15.85546875" style="61" customWidth="1"/>
    <col min="11" max="11" width="11.42578125" style="60" customWidth="1"/>
    <col min="12" max="12" width="12.85546875" style="58" customWidth="1"/>
    <col min="13" max="13" width="11.140625" style="58" customWidth="1"/>
    <col min="14" max="14" width="15.85546875" customWidth="1"/>
    <col min="15" max="15" width="10.28515625" style="58" customWidth="1"/>
    <col min="16" max="16" width="11.85546875" style="58" customWidth="1"/>
  </cols>
  <sheetData>
    <row r="1" spans="1:16" ht="24.75">
      <c r="A1" s="1"/>
      <c r="B1" s="2" t="s">
        <v>0</v>
      </c>
      <c r="C1" s="3"/>
      <c r="D1" s="4"/>
      <c r="E1" s="4"/>
      <c r="F1" s="3"/>
      <c r="G1" s="4"/>
      <c r="H1" s="5"/>
      <c r="I1" s="5"/>
      <c r="J1" s="5"/>
      <c r="K1" s="81"/>
      <c r="L1" s="82"/>
      <c r="M1" s="82"/>
      <c r="N1" s="3"/>
      <c r="O1" s="82"/>
      <c r="P1" s="92"/>
    </row>
    <row r="2" spans="1:16" ht="2.25" customHeight="1" thickBot="1">
      <c r="A2" s="6"/>
      <c r="B2" s="7"/>
      <c r="C2" s="8"/>
      <c r="D2" s="8"/>
      <c r="E2" s="8"/>
      <c r="F2" s="8"/>
      <c r="G2" s="8"/>
      <c r="H2" s="9"/>
      <c r="I2" s="9"/>
      <c r="J2" s="9"/>
      <c r="K2" s="83"/>
      <c r="L2" s="84"/>
      <c r="M2" s="84"/>
      <c r="N2" s="10"/>
      <c r="O2" s="84"/>
      <c r="P2" s="93"/>
    </row>
    <row r="3" spans="1:16" ht="105.75" customHeight="1" thickBot="1">
      <c r="A3" s="11" t="s">
        <v>1</v>
      </c>
      <c r="B3" s="12" t="s">
        <v>2</v>
      </c>
      <c r="C3" s="13" t="s">
        <v>3</v>
      </c>
      <c r="D3" s="14" t="s">
        <v>4</v>
      </c>
      <c r="E3" s="15" t="s">
        <v>5</v>
      </c>
      <c r="F3" s="15" t="s">
        <v>6</v>
      </c>
      <c r="G3" s="15" t="s">
        <v>7</v>
      </c>
      <c r="H3" s="16" t="s">
        <v>8</v>
      </c>
      <c r="I3" s="16" t="s">
        <v>9</v>
      </c>
      <c r="J3" s="16" t="s">
        <v>10</v>
      </c>
      <c r="K3" s="85" t="s">
        <v>1766</v>
      </c>
      <c r="L3" s="86" t="s">
        <v>1767</v>
      </c>
      <c r="M3" s="86" t="s">
        <v>11</v>
      </c>
      <c r="N3" s="17" t="s">
        <v>12</v>
      </c>
      <c r="O3" s="86" t="s">
        <v>13</v>
      </c>
      <c r="P3" s="94" t="s">
        <v>14</v>
      </c>
    </row>
    <row r="4" spans="1:16" ht="17.25" customHeight="1">
      <c r="A4" s="18">
        <v>1</v>
      </c>
      <c r="B4" s="18" t="s">
        <v>15</v>
      </c>
      <c r="C4" s="18" t="s">
        <v>16</v>
      </c>
      <c r="D4" s="18" t="s">
        <v>17</v>
      </c>
      <c r="E4" s="19">
        <v>0</v>
      </c>
      <c r="F4" s="19">
        <v>1</v>
      </c>
      <c r="G4" s="20"/>
      <c r="H4" s="21" t="s">
        <v>18</v>
      </c>
      <c r="I4" s="21" t="s">
        <v>19</v>
      </c>
      <c r="J4" s="22" t="s">
        <v>20</v>
      </c>
      <c r="K4" s="23"/>
      <c r="L4" s="23"/>
      <c r="M4" s="24"/>
      <c r="N4" s="25">
        <f>M4*H4</f>
        <v>0</v>
      </c>
      <c r="O4" s="26"/>
      <c r="P4" s="27"/>
    </row>
    <row r="5" spans="1:16" ht="17.25" customHeight="1">
      <c r="A5" s="28">
        <f>A4+1</f>
        <v>2</v>
      </c>
      <c r="B5" s="29" t="s">
        <v>21</v>
      </c>
      <c r="C5" s="29" t="s">
        <v>22</v>
      </c>
      <c r="D5" s="29" t="s">
        <v>17</v>
      </c>
      <c r="E5" s="30">
        <v>0</v>
      </c>
      <c r="F5" s="30">
        <v>1</v>
      </c>
      <c r="G5" s="30"/>
      <c r="H5" s="31" t="s">
        <v>18</v>
      </c>
      <c r="I5" s="21" t="s">
        <v>19</v>
      </c>
      <c r="J5" s="32" t="s">
        <v>23</v>
      </c>
      <c r="K5" s="33"/>
      <c r="L5" s="34"/>
      <c r="M5" s="35"/>
      <c r="N5" s="25">
        <f t="shared" ref="N5:N68" si="0">M5*H5</f>
        <v>0</v>
      </c>
      <c r="O5" s="36"/>
      <c r="P5" s="37"/>
    </row>
    <row r="6" spans="1:16" ht="17.25" customHeight="1">
      <c r="A6" s="28">
        <f t="shared" ref="A6:A69" si="1">A5+1</f>
        <v>3</v>
      </c>
      <c r="B6" s="29" t="s">
        <v>24</v>
      </c>
      <c r="C6" s="29" t="s">
        <v>25</v>
      </c>
      <c r="D6" s="29" t="s">
        <v>17</v>
      </c>
      <c r="E6" s="30">
        <v>0</v>
      </c>
      <c r="F6" s="30">
        <v>0</v>
      </c>
      <c r="G6" s="30"/>
      <c r="H6" s="31" t="s">
        <v>18</v>
      </c>
      <c r="I6" s="21" t="s">
        <v>19</v>
      </c>
      <c r="J6" s="32" t="s">
        <v>26</v>
      </c>
      <c r="K6" s="33"/>
      <c r="L6" s="34"/>
      <c r="M6" s="35"/>
      <c r="N6" s="25">
        <f t="shared" si="0"/>
        <v>0</v>
      </c>
      <c r="O6" s="36"/>
      <c r="P6" s="37"/>
    </row>
    <row r="7" spans="1:16" ht="17.25" customHeight="1">
      <c r="A7" s="28">
        <f t="shared" si="1"/>
        <v>4</v>
      </c>
      <c r="B7" s="29" t="s">
        <v>27</v>
      </c>
      <c r="C7" s="29" t="s">
        <v>28</v>
      </c>
      <c r="D7" s="29" t="s">
        <v>17</v>
      </c>
      <c r="E7" s="30">
        <v>0</v>
      </c>
      <c r="F7" s="30">
        <v>0</v>
      </c>
      <c r="G7" s="30"/>
      <c r="H7" s="31" t="s">
        <v>18</v>
      </c>
      <c r="I7" s="21" t="s">
        <v>19</v>
      </c>
      <c r="J7" s="32" t="s">
        <v>29</v>
      </c>
      <c r="K7" s="33"/>
      <c r="L7" s="34"/>
      <c r="M7" s="35"/>
      <c r="N7" s="25">
        <f t="shared" si="0"/>
        <v>0</v>
      </c>
      <c r="O7" s="36"/>
      <c r="P7" s="37"/>
    </row>
    <row r="8" spans="1:16" ht="17.25" customHeight="1">
      <c r="A8" s="28">
        <f t="shared" si="1"/>
        <v>5</v>
      </c>
      <c r="B8" s="29" t="s">
        <v>30</v>
      </c>
      <c r="C8" s="29" t="s">
        <v>31</v>
      </c>
      <c r="D8" s="29" t="s">
        <v>17</v>
      </c>
      <c r="E8" s="30">
        <v>8</v>
      </c>
      <c r="F8" s="30">
        <v>0</v>
      </c>
      <c r="G8" s="30"/>
      <c r="H8" s="31">
        <f>IF(G8&gt;E8,G8,IF(E8&gt;F8,E8,F8))</f>
        <v>8</v>
      </c>
      <c r="I8" s="21" t="s">
        <v>19</v>
      </c>
      <c r="J8" s="32" t="s">
        <v>32</v>
      </c>
      <c r="K8" s="33"/>
      <c r="L8" s="34"/>
      <c r="M8" s="35"/>
      <c r="N8" s="25">
        <f t="shared" si="0"/>
        <v>0</v>
      </c>
      <c r="O8" s="36"/>
      <c r="P8" s="37"/>
    </row>
    <row r="9" spans="1:16" ht="17.25" customHeight="1">
      <c r="A9" s="28">
        <f t="shared" si="1"/>
        <v>6</v>
      </c>
      <c r="B9" s="29" t="s">
        <v>33</v>
      </c>
      <c r="C9" s="29" t="s">
        <v>34</v>
      </c>
      <c r="D9" s="29" t="s">
        <v>17</v>
      </c>
      <c r="E9" s="30">
        <v>4</v>
      </c>
      <c r="F9" s="30">
        <v>5</v>
      </c>
      <c r="G9" s="30"/>
      <c r="H9" s="31">
        <f>IF(G9&gt;E9,G9,IF(E9&gt;F9,E9,F9))</f>
        <v>5</v>
      </c>
      <c r="I9" s="21" t="s">
        <v>19</v>
      </c>
      <c r="J9" s="32" t="s">
        <v>35</v>
      </c>
      <c r="K9" s="33"/>
      <c r="L9" s="34"/>
      <c r="M9" s="35"/>
      <c r="N9" s="25">
        <f t="shared" si="0"/>
        <v>0</v>
      </c>
      <c r="O9" s="36"/>
      <c r="P9" s="37"/>
    </row>
    <row r="10" spans="1:16" ht="17.25" customHeight="1">
      <c r="A10" s="28">
        <f t="shared" si="1"/>
        <v>7</v>
      </c>
      <c r="B10" s="29" t="s">
        <v>36</v>
      </c>
      <c r="C10" s="29" t="s">
        <v>37</v>
      </c>
      <c r="D10" s="29" t="s">
        <v>17</v>
      </c>
      <c r="E10" s="30">
        <v>120</v>
      </c>
      <c r="F10" s="30">
        <v>0</v>
      </c>
      <c r="G10" s="30">
        <v>2232</v>
      </c>
      <c r="H10" s="31">
        <f>IF(G10&gt;E10,G10,IF(E10&gt;F10,E10,F10))</f>
        <v>2232</v>
      </c>
      <c r="I10" s="21" t="s">
        <v>19</v>
      </c>
      <c r="J10" s="32" t="s">
        <v>38</v>
      </c>
      <c r="K10" s="33"/>
      <c r="L10" s="34"/>
      <c r="M10" s="35"/>
      <c r="N10" s="25">
        <f t="shared" si="0"/>
        <v>0</v>
      </c>
      <c r="O10" s="36"/>
      <c r="P10" s="37"/>
    </row>
    <row r="11" spans="1:16" ht="17.25" customHeight="1">
      <c r="A11" s="28">
        <f t="shared" si="1"/>
        <v>8</v>
      </c>
      <c r="B11" s="29" t="s">
        <v>39</v>
      </c>
      <c r="C11" s="29" t="s">
        <v>40</v>
      </c>
      <c r="D11" s="29" t="s">
        <v>17</v>
      </c>
      <c r="E11" s="30">
        <v>0</v>
      </c>
      <c r="F11" s="30">
        <v>0</v>
      </c>
      <c r="G11" s="30"/>
      <c r="H11" s="31" t="s">
        <v>18</v>
      </c>
      <c r="I11" s="21" t="s">
        <v>19</v>
      </c>
      <c r="J11" s="32" t="s">
        <v>41</v>
      </c>
      <c r="K11" s="33"/>
      <c r="L11" s="34"/>
      <c r="M11" s="35"/>
      <c r="N11" s="25">
        <f t="shared" si="0"/>
        <v>0</v>
      </c>
      <c r="O11" s="36"/>
      <c r="P11" s="37"/>
    </row>
    <row r="12" spans="1:16" ht="17.25" customHeight="1">
      <c r="A12" s="28">
        <f t="shared" si="1"/>
        <v>9</v>
      </c>
      <c r="B12" s="29" t="s">
        <v>42</v>
      </c>
      <c r="C12" s="29" t="s">
        <v>43</v>
      </c>
      <c r="D12" s="29" t="s">
        <v>17</v>
      </c>
      <c r="E12" s="30">
        <v>0</v>
      </c>
      <c r="F12" s="30">
        <v>1</v>
      </c>
      <c r="G12" s="30"/>
      <c r="H12" s="31">
        <f>IF(G12&gt;E12,G12,IF(E12&gt;F12,E12,F12))</f>
        <v>1</v>
      </c>
      <c r="I12" s="21" t="s">
        <v>19</v>
      </c>
      <c r="J12" s="32" t="s">
        <v>44</v>
      </c>
      <c r="K12" s="33"/>
      <c r="L12" s="34"/>
      <c r="M12" s="35"/>
      <c r="N12" s="25">
        <f t="shared" si="0"/>
        <v>0</v>
      </c>
      <c r="O12" s="36"/>
      <c r="P12" s="37"/>
    </row>
    <row r="13" spans="1:16" ht="17.25" customHeight="1">
      <c r="A13" s="28">
        <f t="shared" si="1"/>
        <v>10</v>
      </c>
      <c r="B13" s="29" t="s">
        <v>45</v>
      </c>
      <c r="C13" s="29" t="s">
        <v>46</v>
      </c>
      <c r="D13" s="29" t="s">
        <v>17</v>
      </c>
      <c r="E13" s="30">
        <v>21</v>
      </c>
      <c r="F13" s="30">
        <v>10</v>
      </c>
      <c r="G13" s="30">
        <v>0</v>
      </c>
      <c r="H13" s="31">
        <f>IF(G13&gt;E13,G13,IF(E13&gt;F13,E13,F13))</f>
        <v>21</v>
      </c>
      <c r="I13" s="21" t="s">
        <v>19</v>
      </c>
      <c r="J13" s="32" t="s">
        <v>47</v>
      </c>
      <c r="K13" s="33"/>
      <c r="L13" s="34"/>
      <c r="M13" s="35"/>
      <c r="N13" s="25">
        <f t="shared" si="0"/>
        <v>0</v>
      </c>
      <c r="O13" s="36"/>
      <c r="P13" s="37"/>
    </row>
    <row r="14" spans="1:16" ht="17.25" customHeight="1">
      <c r="A14" s="28">
        <f t="shared" si="1"/>
        <v>11</v>
      </c>
      <c r="B14" s="29" t="s">
        <v>48</v>
      </c>
      <c r="C14" s="29" t="s">
        <v>49</v>
      </c>
      <c r="D14" s="29" t="s">
        <v>17</v>
      </c>
      <c r="E14" s="30">
        <v>23</v>
      </c>
      <c r="F14" s="30">
        <v>34</v>
      </c>
      <c r="G14" s="30">
        <v>0</v>
      </c>
      <c r="H14" s="31">
        <f>IF(G14&gt;E14,G14,IF(E14&gt;F14,E14,F14))</f>
        <v>34</v>
      </c>
      <c r="I14" s="21" t="s">
        <v>19</v>
      </c>
      <c r="J14" s="32" t="s">
        <v>50</v>
      </c>
      <c r="K14" s="33"/>
      <c r="L14" s="34"/>
      <c r="M14" s="35"/>
      <c r="N14" s="25">
        <f t="shared" si="0"/>
        <v>0</v>
      </c>
      <c r="O14" s="36"/>
      <c r="P14" s="37"/>
    </row>
    <row r="15" spans="1:16" ht="17.25" customHeight="1">
      <c r="A15" s="28">
        <f t="shared" si="1"/>
        <v>12</v>
      </c>
      <c r="B15" s="29" t="s">
        <v>51</v>
      </c>
      <c r="C15" s="29" t="s">
        <v>52</v>
      </c>
      <c r="D15" s="29" t="s">
        <v>17</v>
      </c>
      <c r="E15" s="30">
        <v>0</v>
      </c>
      <c r="F15" s="30">
        <v>0</v>
      </c>
      <c r="G15" s="30">
        <v>0</v>
      </c>
      <c r="H15" s="31" t="s">
        <v>18</v>
      </c>
      <c r="I15" s="21" t="s">
        <v>19</v>
      </c>
      <c r="J15" s="32">
        <v>808838</v>
      </c>
      <c r="K15" s="33"/>
      <c r="L15" s="34"/>
      <c r="M15" s="35"/>
      <c r="N15" s="25">
        <f t="shared" si="0"/>
        <v>0</v>
      </c>
      <c r="O15" s="36"/>
      <c r="P15" s="37"/>
    </row>
    <row r="16" spans="1:16" ht="17.25" customHeight="1">
      <c r="A16" s="28">
        <f t="shared" si="1"/>
        <v>13</v>
      </c>
      <c r="B16" s="29" t="s">
        <v>53</v>
      </c>
      <c r="C16" s="29" t="s">
        <v>54</v>
      </c>
      <c r="D16" s="29" t="s">
        <v>17</v>
      </c>
      <c r="E16" s="30">
        <v>1</v>
      </c>
      <c r="F16" s="30">
        <v>0</v>
      </c>
      <c r="G16" s="30">
        <v>0</v>
      </c>
      <c r="H16" s="31">
        <f>IF(G16&gt;E16,G16,IF(E16&gt;F16,E16,F16))</f>
        <v>1</v>
      </c>
      <c r="I16" s="21" t="s">
        <v>19</v>
      </c>
      <c r="J16" s="32">
        <v>807988</v>
      </c>
      <c r="K16" s="33"/>
      <c r="L16" s="34"/>
      <c r="M16" s="35"/>
      <c r="N16" s="25">
        <f t="shared" si="0"/>
        <v>0</v>
      </c>
      <c r="O16" s="36"/>
      <c r="P16" s="37"/>
    </row>
    <row r="17" spans="1:16" ht="17.25" customHeight="1">
      <c r="A17" s="28">
        <f t="shared" si="1"/>
        <v>14</v>
      </c>
      <c r="B17" s="29" t="s">
        <v>55</v>
      </c>
      <c r="C17" s="29" t="s">
        <v>56</v>
      </c>
      <c r="D17" s="29" t="s">
        <v>17</v>
      </c>
      <c r="E17" s="30">
        <v>7</v>
      </c>
      <c r="F17" s="30">
        <v>0</v>
      </c>
      <c r="G17" s="30"/>
      <c r="H17" s="31">
        <f>IF(G17&gt;E17,G17,IF(E17&gt;F17,E17,F17))</f>
        <v>7</v>
      </c>
      <c r="I17" s="21" t="s">
        <v>19</v>
      </c>
      <c r="J17" s="32" t="s">
        <v>57</v>
      </c>
      <c r="K17" s="33"/>
      <c r="L17" s="34"/>
      <c r="M17" s="35"/>
      <c r="N17" s="25">
        <f t="shared" si="0"/>
        <v>0</v>
      </c>
      <c r="O17" s="36"/>
      <c r="P17" s="37"/>
    </row>
    <row r="18" spans="1:16" ht="17.25" customHeight="1">
      <c r="A18" s="28">
        <f t="shared" si="1"/>
        <v>15</v>
      </c>
      <c r="B18" s="29" t="s">
        <v>58</v>
      </c>
      <c r="C18" s="29" t="s">
        <v>59</v>
      </c>
      <c r="D18" s="29" t="s">
        <v>17</v>
      </c>
      <c r="E18" s="30">
        <v>326</v>
      </c>
      <c r="F18" s="30">
        <v>654</v>
      </c>
      <c r="G18" s="30">
        <v>384</v>
      </c>
      <c r="H18" s="31">
        <f>IF(G18&gt;E18,G18,IF(E18&gt;F18,E18,F18))</f>
        <v>384</v>
      </c>
      <c r="I18" s="21" t="s">
        <v>19</v>
      </c>
      <c r="J18" s="32" t="s">
        <v>60</v>
      </c>
      <c r="K18" s="33"/>
      <c r="L18" s="34"/>
      <c r="M18" s="35"/>
      <c r="N18" s="25">
        <f t="shared" si="0"/>
        <v>0</v>
      </c>
      <c r="O18" s="36"/>
      <c r="P18" s="37"/>
    </row>
    <row r="19" spans="1:16" ht="17.25" customHeight="1">
      <c r="A19" s="28">
        <f t="shared" si="1"/>
        <v>16</v>
      </c>
      <c r="B19" s="29" t="s">
        <v>61</v>
      </c>
      <c r="C19" s="29" t="s">
        <v>62</v>
      </c>
      <c r="D19" s="29" t="s">
        <v>17</v>
      </c>
      <c r="E19" s="30">
        <v>0</v>
      </c>
      <c r="F19" s="30">
        <v>0</v>
      </c>
      <c r="G19" s="30"/>
      <c r="H19" s="31" t="s">
        <v>18</v>
      </c>
      <c r="I19" s="21" t="s">
        <v>19</v>
      </c>
      <c r="J19" s="32" t="s">
        <v>63</v>
      </c>
      <c r="K19" s="33"/>
      <c r="L19" s="34"/>
      <c r="M19" s="35"/>
      <c r="N19" s="25">
        <f t="shared" si="0"/>
        <v>0</v>
      </c>
      <c r="O19" s="36"/>
      <c r="P19" s="37"/>
    </row>
    <row r="20" spans="1:16" ht="17.25" customHeight="1">
      <c r="A20" s="28">
        <f t="shared" si="1"/>
        <v>17</v>
      </c>
      <c r="B20" s="29" t="s">
        <v>64</v>
      </c>
      <c r="C20" s="29" t="s">
        <v>65</v>
      </c>
      <c r="D20" s="29" t="s">
        <v>17</v>
      </c>
      <c r="E20" s="30">
        <v>0</v>
      </c>
      <c r="F20" s="30">
        <v>0</v>
      </c>
      <c r="G20" s="30"/>
      <c r="H20" s="31" t="s">
        <v>18</v>
      </c>
      <c r="I20" s="21" t="s">
        <v>19</v>
      </c>
      <c r="J20" s="32" t="s">
        <v>66</v>
      </c>
      <c r="K20" s="33"/>
      <c r="L20" s="34"/>
      <c r="M20" s="35"/>
      <c r="N20" s="25">
        <f t="shared" si="0"/>
        <v>0</v>
      </c>
      <c r="O20" s="36"/>
      <c r="P20" s="37"/>
    </row>
    <row r="21" spans="1:16" ht="17.25" customHeight="1">
      <c r="A21" s="28">
        <f t="shared" si="1"/>
        <v>18</v>
      </c>
      <c r="B21" s="29" t="s">
        <v>67</v>
      </c>
      <c r="C21" s="29" t="s">
        <v>68</v>
      </c>
      <c r="D21" s="29" t="s">
        <v>17</v>
      </c>
      <c r="E21" s="30">
        <v>0</v>
      </c>
      <c r="F21" s="30">
        <v>0</v>
      </c>
      <c r="G21" s="30"/>
      <c r="H21" s="31" t="s">
        <v>18</v>
      </c>
      <c r="I21" s="21" t="s">
        <v>19</v>
      </c>
      <c r="J21" s="32" t="s">
        <v>69</v>
      </c>
      <c r="K21" s="33"/>
      <c r="L21" s="34"/>
      <c r="M21" s="35"/>
      <c r="N21" s="25">
        <f t="shared" si="0"/>
        <v>0</v>
      </c>
      <c r="O21" s="36"/>
      <c r="P21" s="37"/>
    </row>
    <row r="22" spans="1:16" ht="17.25" customHeight="1">
      <c r="A22" s="28">
        <f t="shared" si="1"/>
        <v>19</v>
      </c>
      <c r="B22" s="29" t="s">
        <v>70</v>
      </c>
      <c r="C22" s="29" t="s">
        <v>71</v>
      </c>
      <c r="D22" s="29" t="s">
        <v>17</v>
      </c>
      <c r="E22" s="30">
        <v>2</v>
      </c>
      <c r="F22" s="30">
        <v>0</v>
      </c>
      <c r="G22" s="30"/>
      <c r="H22" s="31">
        <f>IF(G22&gt;E22,G22,IF(E22&gt;F22,E22,F22))</f>
        <v>2</v>
      </c>
      <c r="I22" s="21" t="s">
        <v>19</v>
      </c>
      <c r="J22" s="32" t="s">
        <v>72</v>
      </c>
      <c r="K22" s="33"/>
      <c r="L22" s="34"/>
      <c r="M22" s="35"/>
      <c r="N22" s="25">
        <f t="shared" si="0"/>
        <v>0</v>
      </c>
      <c r="O22" s="36"/>
      <c r="P22" s="37"/>
    </row>
    <row r="23" spans="1:16" ht="17.25" customHeight="1">
      <c r="A23" s="28">
        <f t="shared" si="1"/>
        <v>20</v>
      </c>
      <c r="B23" s="29" t="s">
        <v>73</v>
      </c>
      <c r="C23" s="29" t="s">
        <v>74</v>
      </c>
      <c r="D23" s="29" t="s">
        <v>17</v>
      </c>
      <c r="E23" s="30">
        <v>0</v>
      </c>
      <c r="F23" s="30">
        <v>0</v>
      </c>
      <c r="G23" s="30"/>
      <c r="H23" s="31" t="s">
        <v>18</v>
      </c>
      <c r="I23" s="21" t="s">
        <v>19</v>
      </c>
      <c r="J23" s="32">
        <v>770332</v>
      </c>
      <c r="K23" s="33"/>
      <c r="L23" s="34"/>
      <c r="M23" s="35"/>
      <c r="N23" s="25">
        <f t="shared" si="0"/>
        <v>0</v>
      </c>
      <c r="O23" s="36"/>
      <c r="P23" s="37"/>
    </row>
    <row r="24" spans="1:16" ht="17.25" customHeight="1">
      <c r="A24" s="28">
        <f t="shared" si="1"/>
        <v>21</v>
      </c>
      <c r="B24" s="29" t="s">
        <v>75</v>
      </c>
      <c r="C24" s="29" t="s">
        <v>76</v>
      </c>
      <c r="D24" s="29" t="s">
        <v>17</v>
      </c>
      <c r="E24" s="30">
        <v>0</v>
      </c>
      <c r="F24" s="30">
        <v>5</v>
      </c>
      <c r="G24" s="30"/>
      <c r="H24" s="31">
        <f>IF(G24&gt;E24,G24,IF(E24&gt;F24,E24,F24))</f>
        <v>5</v>
      </c>
      <c r="I24" s="21" t="s">
        <v>19</v>
      </c>
      <c r="J24" s="32" t="s">
        <v>77</v>
      </c>
      <c r="K24" s="33"/>
      <c r="L24" s="34"/>
      <c r="M24" s="35"/>
      <c r="N24" s="25">
        <f t="shared" si="0"/>
        <v>0</v>
      </c>
      <c r="O24" s="36"/>
      <c r="P24" s="37"/>
    </row>
    <row r="25" spans="1:16" ht="17.25" customHeight="1">
      <c r="A25" s="28">
        <f t="shared" si="1"/>
        <v>22</v>
      </c>
      <c r="B25" s="29" t="s">
        <v>78</v>
      </c>
      <c r="C25" s="29" t="s">
        <v>79</v>
      </c>
      <c r="D25" s="29" t="s">
        <v>17</v>
      </c>
      <c r="E25" s="30">
        <v>2</v>
      </c>
      <c r="F25" s="30">
        <v>0</v>
      </c>
      <c r="G25" s="30"/>
      <c r="H25" s="31">
        <f>IF(G25&gt;E25,G25,IF(E25&gt;F25,E25,F25))</f>
        <v>2</v>
      </c>
      <c r="I25" s="21" t="s">
        <v>19</v>
      </c>
      <c r="J25" s="32">
        <v>771581</v>
      </c>
      <c r="K25" s="33"/>
      <c r="L25" s="34"/>
      <c r="M25" s="35"/>
      <c r="N25" s="25">
        <f t="shared" si="0"/>
        <v>0</v>
      </c>
      <c r="O25" s="36"/>
      <c r="P25" s="37"/>
    </row>
    <row r="26" spans="1:16" ht="17.25" customHeight="1">
      <c r="A26" s="28">
        <f t="shared" si="1"/>
        <v>23</v>
      </c>
      <c r="B26" s="29" t="s">
        <v>80</v>
      </c>
      <c r="C26" s="29" t="s">
        <v>81</v>
      </c>
      <c r="D26" s="29" t="s">
        <v>17</v>
      </c>
      <c r="E26" s="30">
        <v>0</v>
      </c>
      <c r="F26" s="30">
        <v>0</v>
      </c>
      <c r="G26" s="30"/>
      <c r="H26" s="31" t="s">
        <v>18</v>
      </c>
      <c r="I26" s="21" t="s">
        <v>19</v>
      </c>
      <c r="J26" s="32">
        <v>805289</v>
      </c>
      <c r="K26" s="33"/>
      <c r="L26" s="34"/>
      <c r="M26" s="35"/>
      <c r="N26" s="25">
        <f t="shared" si="0"/>
        <v>0</v>
      </c>
      <c r="O26" s="36"/>
      <c r="P26" s="37"/>
    </row>
    <row r="27" spans="1:16" ht="17.25" customHeight="1">
      <c r="A27" s="28">
        <f t="shared" si="1"/>
        <v>24</v>
      </c>
      <c r="B27" s="29" t="s">
        <v>82</v>
      </c>
      <c r="C27" s="29" t="s">
        <v>83</v>
      </c>
      <c r="D27" s="29" t="s">
        <v>17</v>
      </c>
      <c r="E27" s="30">
        <v>0</v>
      </c>
      <c r="F27" s="30">
        <v>0</v>
      </c>
      <c r="G27" s="30"/>
      <c r="H27" s="31" t="s">
        <v>18</v>
      </c>
      <c r="I27" s="21" t="s">
        <v>19</v>
      </c>
      <c r="J27" s="32" t="s">
        <v>84</v>
      </c>
      <c r="K27" s="33"/>
      <c r="L27" s="34"/>
      <c r="M27" s="35"/>
      <c r="N27" s="25">
        <f t="shared" si="0"/>
        <v>0</v>
      </c>
      <c r="O27" s="36"/>
      <c r="P27" s="37"/>
    </row>
    <row r="28" spans="1:16" ht="17.25" customHeight="1">
      <c r="A28" s="28">
        <f t="shared" si="1"/>
        <v>25</v>
      </c>
      <c r="B28" s="29" t="s">
        <v>85</v>
      </c>
      <c r="C28" s="29" t="s">
        <v>86</v>
      </c>
      <c r="D28" s="29" t="s">
        <v>17</v>
      </c>
      <c r="E28" s="30">
        <v>2</v>
      </c>
      <c r="F28" s="30">
        <v>2</v>
      </c>
      <c r="G28" s="30"/>
      <c r="H28" s="31" t="s">
        <v>87</v>
      </c>
      <c r="I28" s="21" t="s">
        <v>19</v>
      </c>
      <c r="J28" s="32" t="s">
        <v>88</v>
      </c>
      <c r="K28" s="33"/>
      <c r="L28" s="34"/>
      <c r="M28" s="35"/>
      <c r="N28" s="25">
        <f t="shared" si="0"/>
        <v>0</v>
      </c>
      <c r="O28" s="36"/>
      <c r="P28" s="37"/>
    </row>
    <row r="29" spans="1:16" ht="17.25" customHeight="1">
      <c r="A29" s="28">
        <f t="shared" si="1"/>
        <v>26</v>
      </c>
      <c r="B29" s="29" t="s">
        <v>89</v>
      </c>
      <c r="C29" s="29" t="s">
        <v>90</v>
      </c>
      <c r="D29" s="29" t="s">
        <v>17</v>
      </c>
      <c r="E29" s="30">
        <v>447</v>
      </c>
      <c r="F29" s="30">
        <v>0</v>
      </c>
      <c r="G29" s="30">
        <v>320</v>
      </c>
      <c r="H29" s="31">
        <f>IF(G29&gt;E29,G29,IF(E29&gt;F29,E29,F29))</f>
        <v>447</v>
      </c>
      <c r="I29" s="21" t="s">
        <v>19</v>
      </c>
      <c r="J29" s="32" t="s">
        <v>91</v>
      </c>
      <c r="K29" s="33"/>
      <c r="L29" s="34"/>
      <c r="M29" s="35"/>
      <c r="N29" s="25">
        <f t="shared" si="0"/>
        <v>0</v>
      </c>
      <c r="O29" s="36"/>
      <c r="P29" s="37"/>
    </row>
    <row r="30" spans="1:16" ht="17.25" customHeight="1">
      <c r="A30" s="28">
        <f t="shared" si="1"/>
        <v>27</v>
      </c>
      <c r="B30" s="29" t="s">
        <v>92</v>
      </c>
      <c r="C30" s="29" t="s">
        <v>93</v>
      </c>
      <c r="D30" s="29" t="s">
        <v>17</v>
      </c>
      <c r="E30" s="30">
        <v>250</v>
      </c>
      <c r="F30" s="30">
        <v>0</v>
      </c>
      <c r="G30" s="30">
        <v>320</v>
      </c>
      <c r="H30" s="31">
        <f>IF(G30&gt;E30,G30,IF(E30&gt;F30,E30,F30))</f>
        <v>320</v>
      </c>
      <c r="I30" s="21" t="s">
        <v>19</v>
      </c>
      <c r="J30" s="32" t="s">
        <v>94</v>
      </c>
      <c r="K30" s="33"/>
      <c r="L30" s="34"/>
      <c r="M30" s="35"/>
      <c r="N30" s="25">
        <f t="shared" si="0"/>
        <v>0</v>
      </c>
      <c r="O30" s="36"/>
      <c r="P30" s="37"/>
    </row>
    <row r="31" spans="1:16" ht="17.25" customHeight="1">
      <c r="A31" s="28">
        <f t="shared" si="1"/>
        <v>28</v>
      </c>
      <c r="B31" s="29" t="s">
        <v>95</v>
      </c>
      <c r="C31" s="29" t="s">
        <v>96</v>
      </c>
      <c r="D31" s="29" t="s">
        <v>17</v>
      </c>
      <c r="E31" s="30">
        <v>124</v>
      </c>
      <c r="F31" s="30">
        <v>89</v>
      </c>
      <c r="G31" s="30">
        <v>40</v>
      </c>
      <c r="H31" s="31">
        <f>IF(G31&gt;E31,G31,IF(E31&gt;F31,E31,F31))</f>
        <v>124</v>
      </c>
      <c r="I31" s="21" t="s">
        <v>19</v>
      </c>
      <c r="J31" s="32" t="s">
        <v>97</v>
      </c>
      <c r="K31" s="33"/>
      <c r="L31" s="34"/>
      <c r="M31" s="35"/>
      <c r="N31" s="25">
        <f t="shared" si="0"/>
        <v>0</v>
      </c>
      <c r="O31" s="36"/>
      <c r="P31" s="37"/>
    </row>
    <row r="32" spans="1:16" ht="17.25" customHeight="1">
      <c r="A32" s="28">
        <f t="shared" si="1"/>
        <v>29</v>
      </c>
      <c r="B32" s="29" t="s">
        <v>98</v>
      </c>
      <c r="C32" s="29" t="s">
        <v>99</v>
      </c>
      <c r="D32" s="29" t="s">
        <v>17</v>
      </c>
      <c r="E32" s="30">
        <v>8</v>
      </c>
      <c r="F32" s="30">
        <v>0</v>
      </c>
      <c r="G32" s="30"/>
      <c r="H32" s="31">
        <f>IF(G32&gt;E32,G32,IF(E32&gt;F32,E32,F32))</f>
        <v>8</v>
      </c>
      <c r="I32" s="21" t="s">
        <v>19</v>
      </c>
      <c r="J32" s="32" t="s">
        <v>100</v>
      </c>
      <c r="K32" s="33"/>
      <c r="L32" s="34"/>
      <c r="M32" s="35"/>
      <c r="N32" s="25">
        <f t="shared" si="0"/>
        <v>0</v>
      </c>
      <c r="O32" s="36"/>
      <c r="P32" s="37"/>
    </row>
    <row r="33" spans="1:16" ht="17.25" customHeight="1">
      <c r="A33" s="28">
        <f t="shared" si="1"/>
        <v>30</v>
      </c>
      <c r="B33" s="29" t="s">
        <v>101</v>
      </c>
      <c r="C33" s="29" t="s">
        <v>96</v>
      </c>
      <c r="D33" s="29" t="s">
        <v>17</v>
      </c>
      <c r="E33" s="30">
        <v>72</v>
      </c>
      <c r="F33" s="30">
        <v>136</v>
      </c>
      <c r="G33" s="30">
        <v>96</v>
      </c>
      <c r="H33" s="31">
        <f>IF(G33&gt;E33,G33,IF(E33&gt;F33,E33,F33))</f>
        <v>96</v>
      </c>
      <c r="I33" s="21" t="s">
        <v>19</v>
      </c>
      <c r="J33" s="32" t="s">
        <v>102</v>
      </c>
      <c r="K33" s="33"/>
      <c r="L33" s="34"/>
      <c r="M33" s="35"/>
      <c r="N33" s="25">
        <f t="shared" si="0"/>
        <v>0</v>
      </c>
      <c r="O33" s="36"/>
      <c r="P33" s="37"/>
    </row>
    <row r="34" spans="1:16" ht="17.25" customHeight="1">
      <c r="A34" s="28">
        <f t="shared" si="1"/>
        <v>31</v>
      </c>
      <c r="B34" s="29" t="s">
        <v>103</v>
      </c>
      <c r="C34" s="29" t="s">
        <v>104</v>
      </c>
      <c r="D34" s="29" t="s">
        <v>17</v>
      </c>
      <c r="E34" s="30">
        <v>0</v>
      </c>
      <c r="F34" s="30">
        <v>0</v>
      </c>
      <c r="G34" s="30"/>
      <c r="H34" s="31" t="s">
        <v>18</v>
      </c>
      <c r="I34" s="21" t="s">
        <v>19</v>
      </c>
      <c r="J34" s="32" t="s">
        <v>105</v>
      </c>
      <c r="K34" s="33"/>
      <c r="L34" s="34"/>
      <c r="M34" s="35"/>
      <c r="N34" s="25">
        <f t="shared" si="0"/>
        <v>0</v>
      </c>
      <c r="O34" s="36"/>
      <c r="P34" s="37"/>
    </row>
    <row r="35" spans="1:16" ht="17.25" customHeight="1">
      <c r="A35" s="28">
        <f t="shared" si="1"/>
        <v>32</v>
      </c>
      <c r="B35" s="29" t="s">
        <v>106</v>
      </c>
      <c r="C35" s="29" t="s">
        <v>107</v>
      </c>
      <c r="D35" s="29" t="s">
        <v>17</v>
      </c>
      <c r="E35" s="30">
        <v>0</v>
      </c>
      <c r="F35" s="30">
        <v>0</v>
      </c>
      <c r="G35" s="30"/>
      <c r="H35" s="31" t="s">
        <v>18</v>
      </c>
      <c r="I35" s="21" t="s">
        <v>19</v>
      </c>
      <c r="J35" s="32" t="s">
        <v>108</v>
      </c>
      <c r="K35" s="33"/>
      <c r="L35" s="34"/>
      <c r="M35" s="35"/>
      <c r="N35" s="25">
        <f t="shared" si="0"/>
        <v>0</v>
      </c>
      <c r="O35" s="36"/>
      <c r="P35" s="37"/>
    </row>
    <row r="36" spans="1:16" ht="17.25" customHeight="1">
      <c r="A36" s="28">
        <f t="shared" si="1"/>
        <v>33</v>
      </c>
      <c r="B36" s="29" t="s">
        <v>109</v>
      </c>
      <c r="C36" s="29" t="s">
        <v>110</v>
      </c>
      <c r="D36" s="29" t="s">
        <v>17</v>
      </c>
      <c r="E36" s="30">
        <v>0</v>
      </c>
      <c r="F36" s="30">
        <v>0</v>
      </c>
      <c r="G36" s="30"/>
      <c r="H36" s="31" t="s">
        <v>18</v>
      </c>
      <c r="I36" s="21" t="s">
        <v>19</v>
      </c>
      <c r="J36" s="32" t="s">
        <v>111</v>
      </c>
      <c r="K36" s="33"/>
      <c r="L36" s="34"/>
      <c r="M36" s="35"/>
      <c r="N36" s="25">
        <f t="shared" si="0"/>
        <v>0</v>
      </c>
      <c r="O36" s="36"/>
      <c r="P36" s="37"/>
    </row>
    <row r="37" spans="1:16" ht="17.25" customHeight="1">
      <c r="A37" s="28">
        <f t="shared" si="1"/>
        <v>34</v>
      </c>
      <c r="B37" s="29" t="s">
        <v>112</v>
      </c>
      <c r="C37" s="29" t="s">
        <v>113</v>
      </c>
      <c r="D37" s="29" t="s">
        <v>17</v>
      </c>
      <c r="E37" s="30">
        <v>0</v>
      </c>
      <c r="F37" s="30">
        <v>0</v>
      </c>
      <c r="G37" s="30"/>
      <c r="H37" s="31" t="s">
        <v>18</v>
      </c>
      <c r="I37" s="21" t="s">
        <v>19</v>
      </c>
      <c r="J37" s="32" t="s">
        <v>114</v>
      </c>
      <c r="K37" s="33"/>
      <c r="L37" s="34"/>
      <c r="M37" s="35"/>
      <c r="N37" s="25">
        <f t="shared" si="0"/>
        <v>0</v>
      </c>
      <c r="O37" s="36"/>
      <c r="P37" s="37"/>
    </row>
    <row r="38" spans="1:16" ht="17.25" customHeight="1">
      <c r="A38" s="28">
        <f t="shared" si="1"/>
        <v>35</v>
      </c>
      <c r="B38" s="29" t="s">
        <v>115</v>
      </c>
      <c r="C38" s="29" t="s">
        <v>116</v>
      </c>
      <c r="D38" s="29" t="s">
        <v>17</v>
      </c>
      <c r="E38" s="30">
        <v>0</v>
      </c>
      <c r="F38" s="30">
        <v>0</v>
      </c>
      <c r="G38" s="30"/>
      <c r="H38" s="31" t="s">
        <v>18</v>
      </c>
      <c r="I38" s="21" t="s">
        <v>19</v>
      </c>
      <c r="J38" s="32" t="s">
        <v>117</v>
      </c>
      <c r="K38" s="33"/>
      <c r="L38" s="34"/>
      <c r="M38" s="35"/>
      <c r="N38" s="25">
        <f t="shared" si="0"/>
        <v>0</v>
      </c>
      <c r="O38" s="36"/>
      <c r="P38" s="37"/>
    </row>
    <row r="39" spans="1:16" ht="17.25" customHeight="1">
      <c r="A39" s="28">
        <f t="shared" si="1"/>
        <v>36</v>
      </c>
      <c r="B39" s="29" t="s">
        <v>118</v>
      </c>
      <c r="C39" s="29" t="s">
        <v>119</v>
      </c>
      <c r="D39" s="29" t="s">
        <v>17</v>
      </c>
      <c r="E39" s="30">
        <v>0</v>
      </c>
      <c r="F39" s="30">
        <v>0</v>
      </c>
      <c r="G39" s="30"/>
      <c r="H39" s="31" t="s">
        <v>18</v>
      </c>
      <c r="I39" s="21" t="s">
        <v>19</v>
      </c>
      <c r="J39" s="32" t="s">
        <v>120</v>
      </c>
      <c r="K39" s="33"/>
      <c r="L39" s="34"/>
      <c r="M39" s="35"/>
      <c r="N39" s="25">
        <f t="shared" si="0"/>
        <v>0</v>
      </c>
      <c r="O39" s="36"/>
      <c r="P39" s="37"/>
    </row>
    <row r="40" spans="1:16" ht="17.25" customHeight="1">
      <c r="A40" s="28">
        <f t="shared" si="1"/>
        <v>37</v>
      </c>
      <c r="B40" s="29" t="s">
        <v>121</v>
      </c>
      <c r="C40" s="29" t="s">
        <v>122</v>
      </c>
      <c r="D40" s="29" t="s">
        <v>17</v>
      </c>
      <c r="E40" s="30">
        <v>19</v>
      </c>
      <c r="F40" s="30">
        <v>16</v>
      </c>
      <c r="G40" s="30">
        <v>16</v>
      </c>
      <c r="H40" s="31">
        <f>IF(G40&gt;E40,G40,IF(E40&gt;F40,E40,F40))</f>
        <v>19</v>
      </c>
      <c r="I40" s="21" t="s">
        <v>19</v>
      </c>
      <c r="J40" s="32" t="s">
        <v>123</v>
      </c>
      <c r="K40" s="33"/>
      <c r="L40" s="34"/>
      <c r="M40" s="35"/>
      <c r="N40" s="25">
        <f t="shared" si="0"/>
        <v>0</v>
      </c>
      <c r="O40" s="36"/>
      <c r="P40" s="37"/>
    </row>
    <row r="41" spans="1:16" ht="17.25" customHeight="1">
      <c r="A41" s="28">
        <f t="shared" si="1"/>
        <v>38</v>
      </c>
      <c r="B41" s="29" t="s">
        <v>124</v>
      </c>
      <c r="C41" s="29" t="s">
        <v>125</v>
      </c>
      <c r="D41" s="29" t="s">
        <v>17</v>
      </c>
      <c r="E41" s="30">
        <v>5</v>
      </c>
      <c r="F41" s="30">
        <v>0</v>
      </c>
      <c r="G41" s="30"/>
      <c r="H41" s="31">
        <f>IF(G41&gt;E41,G41,IF(E41&gt;F41,E41,F41))</f>
        <v>5</v>
      </c>
      <c r="I41" s="21" t="s">
        <v>19</v>
      </c>
      <c r="J41" s="32" t="s">
        <v>126</v>
      </c>
      <c r="K41" s="33"/>
      <c r="L41" s="34"/>
      <c r="M41" s="35"/>
      <c r="N41" s="25">
        <f t="shared" si="0"/>
        <v>0</v>
      </c>
      <c r="O41" s="36"/>
      <c r="P41" s="37"/>
    </row>
    <row r="42" spans="1:16" ht="17.25" customHeight="1">
      <c r="A42" s="28">
        <f t="shared" si="1"/>
        <v>39</v>
      </c>
      <c r="B42" s="29" t="s">
        <v>127</v>
      </c>
      <c r="C42" s="29" t="s">
        <v>128</v>
      </c>
      <c r="D42" s="29" t="s">
        <v>17</v>
      </c>
      <c r="E42" s="30">
        <v>0</v>
      </c>
      <c r="F42" s="30">
        <v>0</v>
      </c>
      <c r="G42" s="30"/>
      <c r="H42" s="31" t="s">
        <v>18</v>
      </c>
      <c r="I42" s="21" t="s">
        <v>19</v>
      </c>
      <c r="J42" s="32" t="s">
        <v>129</v>
      </c>
      <c r="K42" s="33"/>
      <c r="L42" s="34"/>
      <c r="M42" s="35"/>
      <c r="N42" s="25">
        <f t="shared" si="0"/>
        <v>0</v>
      </c>
      <c r="O42" s="36"/>
      <c r="P42" s="37"/>
    </row>
    <row r="43" spans="1:16" ht="17.25" customHeight="1">
      <c r="A43" s="28">
        <f t="shared" si="1"/>
        <v>40</v>
      </c>
      <c r="B43" s="29" t="s">
        <v>130</v>
      </c>
      <c r="C43" s="29" t="s">
        <v>131</v>
      </c>
      <c r="D43" s="29" t="s">
        <v>17</v>
      </c>
      <c r="E43" s="30">
        <v>1</v>
      </c>
      <c r="F43" s="30">
        <v>3</v>
      </c>
      <c r="G43" s="30"/>
      <c r="H43" s="31">
        <f>IF(G43&gt;E43,G43,IF(E43&gt;F43,E43,F43))</f>
        <v>3</v>
      </c>
      <c r="I43" s="21" t="s">
        <v>19</v>
      </c>
      <c r="J43" s="32" t="s">
        <v>132</v>
      </c>
      <c r="K43" s="33"/>
      <c r="L43" s="34"/>
      <c r="M43" s="35"/>
      <c r="N43" s="25">
        <f t="shared" si="0"/>
        <v>0</v>
      </c>
      <c r="O43" s="36"/>
      <c r="P43" s="37"/>
    </row>
    <row r="44" spans="1:16" ht="17.25" customHeight="1">
      <c r="A44" s="28">
        <f t="shared" si="1"/>
        <v>41</v>
      </c>
      <c r="B44" s="29" t="s">
        <v>133</v>
      </c>
      <c r="C44" s="29" t="s">
        <v>134</v>
      </c>
      <c r="D44" s="29" t="s">
        <v>17</v>
      </c>
      <c r="E44" s="30">
        <v>0</v>
      </c>
      <c r="F44" s="30">
        <v>0</v>
      </c>
      <c r="G44" s="30"/>
      <c r="H44" s="31" t="s">
        <v>18</v>
      </c>
      <c r="I44" s="21" t="s">
        <v>19</v>
      </c>
      <c r="J44" s="32" t="s">
        <v>135</v>
      </c>
      <c r="K44" s="33"/>
      <c r="L44" s="34"/>
      <c r="M44" s="35"/>
      <c r="N44" s="25">
        <f t="shared" si="0"/>
        <v>0</v>
      </c>
      <c r="O44" s="36"/>
      <c r="P44" s="37"/>
    </row>
    <row r="45" spans="1:16" ht="17.25" customHeight="1">
      <c r="A45" s="28">
        <f t="shared" si="1"/>
        <v>42</v>
      </c>
      <c r="B45" s="29" t="s">
        <v>136</v>
      </c>
      <c r="C45" s="29" t="s">
        <v>137</v>
      </c>
      <c r="D45" s="29" t="s">
        <v>17</v>
      </c>
      <c r="E45" s="30">
        <v>0</v>
      </c>
      <c r="F45" s="30">
        <v>0</v>
      </c>
      <c r="G45" s="30"/>
      <c r="H45" s="31" t="s">
        <v>18</v>
      </c>
      <c r="I45" s="21" t="s">
        <v>19</v>
      </c>
      <c r="J45" s="32" t="s">
        <v>138</v>
      </c>
      <c r="K45" s="33"/>
      <c r="L45" s="34"/>
      <c r="M45" s="35"/>
      <c r="N45" s="25">
        <f t="shared" si="0"/>
        <v>0</v>
      </c>
      <c r="O45" s="36"/>
      <c r="P45" s="37"/>
    </row>
    <row r="46" spans="1:16" ht="17.25" customHeight="1">
      <c r="A46" s="28">
        <f t="shared" si="1"/>
        <v>43</v>
      </c>
      <c r="B46" s="29" t="s">
        <v>139</v>
      </c>
      <c r="C46" s="29" t="s">
        <v>140</v>
      </c>
      <c r="D46" s="29" t="s">
        <v>17</v>
      </c>
      <c r="E46" s="30">
        <v>0</v>
      </c>
      <c r="F46" s="30">
        <v>0</v>
      </c>
      <c r="G46" s="30"/>
      <c r="H46" s="31" t="s">
        <v>18</v>
      </c>
      <c r="I46" s="21" t="s">
        <v>19</v>
      </c>
      <c r="J46" s="32" t="s">
        <v>141</v>
      </c>
      <c r="K46" s="33"/>
      <c r="L46" s="34"/>
      <c r="M46" s="35"/>
      <c r="N46" s="25">
        <f t="shared" si="0"/>
        <v>0</v>
      </c>
      <c r="O46" s="36"/>
      <c r="P46" s="37"/>
    </row>
    <row r="47" spans="1:16" ht="17.25" customHeight="1">
      <c r="A47" s="28">
        <f t="shared" si="1"/>
        <v>44</v>
      </c>
      <c r="B47" s="29" t="s">
        <v>142</v>
      </c>
      <c r="C47" s="29" t="s">
        <v>143</v>
      </c>
      <c r="D47" s="29" t="s">
        <v>17</v>
      </c>
      <c r="E47" s="30">
        <v>180</v>
      </c>
      <c r="F47" s="30">
        <v>719</v>
      </c>
      <c r="G47" s="30"/>
      <c r="H47" s="31">
        <f>IF(G47&gt;E47,G47,IF(E47&gt;F47,E47,F47))</f>
        <v>719</v>
      </c>
      <c r="I47" s="21" t="s">
        <v>19</v>
      </c>
      <c r="J47" s="32" t="s">
        <v>144</v>
      </c>
      <c r="K47" s="33"/>
      <c r="L47" s="34"/>
      <c r="M47" s="35"/>
      <c r="N47" s="25">
        <f t="shared" si="0"/>
        <v>0</v>
      </c>
      <c r="O47" s="36"/>
      <c r="P47" s="37"/>
    </row>
    <row r="48" spans="1:16" ht="17.25" customHeight="1">
      <c r="A48" s="28">
        <f t="shared" si="1"/>
        <v>45</v>
      </c>
      <c r="B48" s="29" t="s">
        <v>145</v>
      </c>
      <c r="C48" s="29" t="s">
        <v>146</v>
      </c>
      <c r="D48" s="29" t="s">
        <v>17</v>
      </c>
      <c r="E48" s="30">
        <v>0</v>
      </c>
      <c r="F48" s="30">
        <v>70</v>
      </c>
      <c r="G48" s="30"/>
      <c r="H48" s="31">
        <f>IF(G48&gt;E48,G48,IF(E48&gt;F48,E48,F48))</f>
        <v>70</v>
      </c>
      <c r="I48" s="21" t="s">
        <v>19</v>
      </c>
      <c r="J48" s="32" t="s">
        <v>147</v>
      </c>
      <c r="K48" s="33"/>
      <c r="L48" s="34"/>
      <c r="M48" s="35"/>
      <c r="N48" s="25">
        <f t="shared" si="0"/>
        <v>0</v>
      </c>
      <c r="O48" s="36"/>
      <c r="P48" s="37"/>
    </row>
    <row r="49" spans="1:16" ht="17.25" customHeight="1">
      <c r="A49" s="28">
        <f t="shared" si="1"/>
        <v>46</v>
      </c>
      <c r="B49" s="29" t="s">
        <v>148</v>
      </c>
      <c r="C49" s="29" t="s">
        <v>149</v>
      </c>
      <c r="D49" s="29" t="s">
        <v>17</v>
      </c>
      <c r="E49" s="30">
        <v>0</v>
      </c>
      <c r="F49" s="30">
        <v>117</v>
      </c>
      <c r="G49" s="30"/>
      <c r="H49" s="31">
        <f>IF(G49&gt;E49,G49,IF(E49&gt;F49,E49,F49))</f>
        <v>117</v>
      </c>
      <c r="I49" s="21" t="s">
        <v>19</v>
      </c>
      <c r="J49" s="32">
        <v>2239680</v>
      </c>
      <c r="K49" s="33"/>
      <c r="L49" s="34"/>
      <c r="M49" s="35"/>
      <c r="N49" s="25">
        <f t="shared" si="0"/>
        <v>0</v>
      </c>
      <c r="O49" s="36"/>
      <c r="P49" s="37"/>
    </row>
    <row r="50" spans="1:16" ht="17.25" customHeight="1">
      <c r="A50" s="28">
        <f t="shared" si="1"/>
        <v>47</v>
      </c>
      <c r="B50" s="29" t="s">
        <v>150</v>
      </c>
      <c r="C50" s="29" t="s">
        <v>151</v>
      </c>
      <c r="D50" s="29" t="s">
        <v>17</v>
      </c>
      <c r="E50" s="30">
        <v>0</v>
      </c>
      <c r="F50" s="30">
        <v>0</v>
      </c>
      <c r="G50" s="30"/>
      <c r="H50" s="31" t="s">
        <v>18</v>
      </c>
      <c r="I50" s="21" t="s">
        <v>19</v>
      </c>
      <c r="J50" s="32" t="s">
        <v>152</v>
      </c>
      <c r="K50" s="33"/>
      <c r="L50" s="34"/>
      <c r="M50" s="35"/>
      <c r="N50" s="25">
        <f t="shared" si="0"/>
        <v>0</v>
      </c>
      <c r="O50" s="36"/>
      <c r="P50" s="37"/>
    </row>
    <row r="51" spans="1:16" ht="17.25" customHeight="1">
      <c r="A51" s="28">
        <f t="shared" si="1"/>
        <v>48</v>
      </c>
      <c r="B51" s="29" t="s">
        <v>153</v>
      </c>
      <c r="C51" s="29" t="s">
        <v>154</v>
      </c>
      <c r="D51" s="29" t="s">
        <v>17</v>
      </c>
      <c r="E51" s="30">
        <v>0</v>
      </c>
      <c r="F51" s="30">
        <v>2</v>
      </c>
      <c r="G51" s="30"/>
      <c r="H51" s="31">
        <f>IF(G51&gt;E51,G51,IF(E51&gt;F51,E51,F51))</f>
        <v>2</v>
      </c>
      <c r="I51" s="21" t="s">
        <v>19</v>
      </c>
      <c r="J51" s="32">
        <v>808123</v>
      </c>
      <c r="K51" s="33"/>
      <c r="L51" s="34"/>
      <c r="M51" s="35"/>
      <c r="N51" s="25">
        <f t="shared" si="0"/>
        <v>0</v>
      </c>
      <c r="O51" s="36"/>
      <c r="P51" s="37"/>
    </row>
    <row r="52" spans="1:16" ht="17.25" customHeight="1">
      <c r="A52" s="28">
        <f t="shared" si="1"/>
        <v>49</v>
      </c>
      <c r="B52" s="29" t="s">
        <v>155</v>
      </c>
      <c r="C52" s="29" t="s">
        <v>156</v>
      </c>
      <c r="D52" s="29" t="s">
        <v>17</v>
      </c>
      <c r="E52" s="30">
        <v>0</v>
      </c>
      <c r="F52" s="30">
        <v>0</v>
      </c>
      <c r="G52" s="30"/>
      <c r="H52" s="31" t="s">
        <v>18</v>
      </c>
      <c r="I52" s="21" t="s">
        <v>19</v>
      </c>
      <c r="J52" s="32" t="s">
        <v>157</v>
      </c>
      <c r="K52" s="33"/>
      <c r="L52" s="34"/>
      <c r="M52" s="35"/>
      <c r="N52" s="25">
        <f t="shared" si="0"/>
        <v>0</v>
      </c>
      <c r="O52" s="36"/>
      <c r="P52" s="37"/>
    </row>
    <row r="53" spans="1:16" ht="17.25" customHeight="1">
      <c r="A53" s="28">
        <f t="shared" si="1"/>
        <v>50</v>
      </c>
      <c r="B53" s="29" t="s">
        <v>158</v>
      </c>
      <c r="C53" s="29" t="s">
        <v>159</v>
      </c>
      <c r="D53" s="29" t="s">
        <v>17</v>
      </c>
      <c r="E53" s="30">
        <v>256</v>
      </c>
      <c r="F53" s="30">
        <v>5</v>
      </c>
      <c r="G53" s="30"/>
      <c r="H53" s="31">
        <f>IF(G53&gt;E53,G53,IF(E53&gt;F53,E53,F53))</f>
        <v>256</v>
      </c>
      <c r="I53" s="21" t="s">
        <v>19</v>
      </c>
      <c r="J53" s="32">
        <v>812204</v>
      </c>
      <c r="K53" s="33"/>
      <c r="L53" s="34"/>
      <c r="M53" s="35"/>
      <c r="N53" s="25">
        <f t="shared" si="0"/>
        <v>0</v>
      </c>
      <c r="O53" s="36"/>
      <c r="P53" s="37"/>
    </row>
    <row r="54" spans="1:16" ht="17.25" customHeight="1">
      <c r="A54" s="28">
        <f t="shared" si="1"/>
        <v>51</v>
      </c>
      <c r="B54" s="29" t="s">
        <v>160</v>
      </c>
      <c r="C54" s="29" t="s">
        <v>161</v>
      </c>
      <c r="D54" s="29" t="s">
        <v>17</v>
      </c>
      <c r="E54" s="30">
        <v>0</v>
      </c>
      <c r="F54" s="30">
        <v>0</v>
      </c>
      <c r="G54" s="30"/>
      <c r="H54" s="31" t="s">
        <v>18</v>
      </c>
      <c r="I54" s="21" t="s">
        <v>19</v>
      </c>
      <c r="J54" s="32" t="s">
        <v>162</v>
      </c>
      <c r="K54" s="33"/>
      <c r="L54" s="34"/>
      <c r="M54" s="35"/>
      <c r="N54" s="25">
        <f t="shared" si="0"/>
        <v>0</v>
      </c>
      <c r="O54" s="36"/>
      <c r="P54" s="37"/>
    </row>
    <row r="55" spans="1:16" ht="17.25" customHeight="1">
      <c r="A55" s="28">
        <f t="shared" si="1"/>
        <v>52</v>
      </c>
      <c r="B55" s="29" t="s">
        <v>163</v>
      </c>
      <c r="C55" s="29" t="s">
        <v>164</v>
      </c>
      <c r="D55" s="29" t="s">
        <v>17</v>
      </c>
      <c r="E55" s="30">
        <v>0</v>
      </c>
      <c r="F55" s="30">
        <v>0</v>
      </c>
      <c r="G55" s="30"/>
      <c r="H55" s="31" t="s">
        <v>18</v>
      </c>
      <c r="I55" s="21" t="s">
        <v>19</v>
      </c>
      <c r="J55" s="32" t="s">
        <v>165</v>
      </c>
      <c r="K55" s="33"/>
      <c r="L55" s="34"/>
      <c r="M55" s="35"/>
      <c r="N55" s="25">
        <f t="shared" si="0"/>
        <v>0</v>
      </c>
      <c r="O55" s="36"/>
      <c r="P55" s="37"/>
    </row>
    <row r="56" spans="1:16" ht="17.25" customHeight="1">
      <c r="A56" s="28">
        <f t="shared" si="1"/>
        <v>53</v>
      </c>
      <c r="B56" s="29" t="s">
        <v>166</v>
      </c>
      <c r="C56" s="29" t="s">
        <v>167</v>
      </c>
      <c r="D56" s="29" t="s">
        <v>17</v>
      </c>
      <c r="E56" s="30">
        <v>0</v>
      </c>
      <c r="F56" s="30">
        <v>0</v>
      </c>
      <c r="G56" s="30"/>
      <c r="H56" s="31" t="s">
        <v>18</v>
      </c>
      <c r="I56" s="21" t="s">
        <v>19</v>
      </c>
      <c r="J56" s="32" t="s">
        <v>168</v>
      </c>
      <c r="K56" s="33"/>
      <c r="L56" s="34"/>
      <c r="M56" s="35"/>
      <c r="N56" s="25">
        <f t="shared" si="0"/>
        <v>0</v>
      </c>
      <c r="O56" s="36"/>
      <c r="P56" s="37"/>
    </row>
    <row r="57" spans="1:16" ht="17.25" customHeight="1">
      <c r="A57" s="28">
        <f t="shared" si="1"/>
        <v>54</v>
      </c>
      <c r="B57" s="29" t="s">
        <v>169</v>
      </c>
      <c r="C57" s="29" t="s">
        <v>170</v>
      </c>
      <c r="D57" s="29" t="s">
        <v>17</v>
      </c>
      <c r="E57" s="30">
        <v>0</v>
      </c>
      <c r="F57" s="30">
        <v>0</v>
      </c>
      <c r="G57" s="30"/>
      <c r="H57" s="31" t="s">
        <v>18</v>
      </c>
      <c r="I57" s="21" t="s">
        <v>19</v>
      </c>
      <c r="J57" s="32" t="s">
        <v>171</v>
      </c>
      <c r="K57" s="33"/>
      <c r="L57" s="34"/>
      <c r="M57" s="35"/>
      <c r="N57" s="25">
        <f t="shared" si="0"/>
        <v>0</v>
      </c>
      <c r="O57" s="36"/>
      <c r="P57" s="37"/>
    </row>
    <row r="58" spans="1:16" ht="17.25" customHeight="1">
      <c r="A58" s="28">
        <f t="shared" si="1"/>
        <v>55</v>
      </c>
      <c r="B58" s="29" t="s">
        <v>172</v>
      </c>
      <c r="C58" s="29" t="s">
        <v>173</v>
      </c>
      <c r="D58" s="29" t="s">
        <v>17</v>
      </c>
      <c r="E58" s="30">
        <v>168</v>
      </c>
      <c r="F58" s="30">
        <v>20</v>
      </c>
      <c r="G58" s="30"/>
      <c r="H58" s="31">
        <f>IF(G58&gt;E58,G58,IF(E58&gt;F58,E58,F58))</f>
        <v>168</v>
      </c>
      <c r="I58" s="21" t="s">
        <v>19</v>
      </c>
      <c r="J58" s="32" t="s">
        <v>174</v>
      </c>
      <c r="K58" s="33"/>
      <c r="L58" s="34"/>
      <c r="M58" s="35"/>
      <c r="N58" s="25">
        <f t="shared" si="0"/>
        <v>0</v>
      </c>
      <c r="O58" s="36"/>
      <c r="P58" s="37"/>
    </row>
    <row r="59" spans="1:16" ht="17.25" customHeight="1">
      <c r="A59" s="28">
        <f t="shared" si="1"/>
        <v>56</v>
      </c>
      <c r="B59" s="29" t="s">
        <v>175</v>
      </c>
      <c r="C59" s="29" t="s">
        <v>176</v>
      </c>
      <c r="D59" s="29" t="s">
        <v>17</v>
      </c>
      <c r="E59" s="30">
        <v>2</v>
      </c>
      <c r="F59" s="30">
        <v>0</v>
      </c>
      <c r="G59" s="30"/>
      <c r="H59" s="31">
        <f>IF(G59&gt;E59,G59,IF(E59&gt;F59,E59,F59))</f>
        <v>2</v>
      </c>
      <c r="I59" s="21" t="s">
        <v>19</v>
      </c>
      <c r="J59" s="32" t="s">
        <v>177</v>
      </c>
      <c r="K59" s="33"/>
      <c r="L59" s="34"/>
      <c r="M59" s="35"/>
      <c r="N59" s="25">
        <f t="shared" si="0"/>
        <v>0</v>
      </c>
      <c r="O59" s="36"/>
      <c r="P59" s="37"/>
    </row>
    <row r="60" spans="1:16" ht="17.25" customHeight="1">
      <c r="A60" s="28">
        <f t="shared" si="1"/>
        <v>57</v>
      </c>
      <c r="B60" s="29" t="s">
        <v>178</v>
      </c>
      <c r="C60" s="29" t="s">
        <v>179</v>
      </c>
      <c r="D60" s="29" t="s">
        <v>17</v>
      </c>
      <c r="E60" s="30">
        <v>0</v>
      </c>
      <c r="F60" s="30">
        <v>0</v>
      </c>
      <c r="G60" s="30"/>
      <c r="H60" s="31" t="s">
        <v>18</v>
      </c>
      <c r="I60" s="21" t="s">
        <v>19</v>
      </c>
      <c r="J60" s="32" t="s">
        <v>180</v>
      </c>
      <c r="K60" s="33"/>
      <c r="L60" s="34"/>
      <c r="M60" s="35"/>
      <c r="N60" s="25">
        <f t="shared" si="0"/>
        <v>0</v>
      </c>
      <c r="O60" s="36"/>
      <c r="P60" s="37"/>
    </row>
    <row r="61" spans="1:16" ht="17.25" customHeight="1">
      <c r="A61" s="28">
        <f t="shared" si="1"/>
        <v>58</v>
      </c>
      <c r="B61" s="29" t="s">
        <v>181</v>
      </c>
      <c r="C61" s="29" t="s">
        <v>182</v>
      </c>
      <c r="D61" s="29" t="s">
        <v>17</v>
      </c>
      <c r="E61" s="30">
        <v>152</v>
      </c>
      <c r="F61" s="30">
        <v>150</v>
      </c>
      <c r="G61" s="30">
        <v>192</v>
      </c>
      <c r="H61" s="31">
        <f>IF(G61&gt;E61,G61,IF(E61&gt;F61,E61,F61))</f>
        <v>192</v>
      </c>
      <c r="I61" s="21" t="s">
        <v>19</v>
      </c>
      <c r="J61" s="32" t="s">
        <v>183</v>
      </c>
      <c r="K61" s="33"/>
      <c r="L61" s="34"/>
      <c r="M61" s="35"/>
      <c r="N61" s="25">
        <f t="shared" si="0"/>
        <v>0</v>
      </c>
      <c r="O61" s="36"/>
      <c r="P61" s="37"/>
    </row>
    <row r="62" spans="1:16" ht="17.25" customHeight="1">
      <c r="A62" s="28">
        <f t="shared" si="1"/>
        <v>59</v>
      </c>
      <c r="B62" s="29" t="s">
        <v>184</v>
      </c>
      <c r="C62" s="29" t="s">
        <v>185</v>
      </c>
      <c r="D62" s="29" t="s">
        <v>17</v>
      </c>
      <c r="E62" s="30">
        <v>0</v>
      </c>
      <c r="F62" s="30">
        <v>15</v>
      </c>
      <c r="G62" s="30">
        <v>196</v>
      </c>
      <c r="H62" s="31">
        <f>IF(G62&gt;E62,G62,IF(E62&gt;F62,E62,F62))</f>
        <v>196</v>
      </c>
      <c r="I62" s="21" t="s">
        <v>19</v>
      </c>
      <c r="J62" s="32" t="s">
        <v>186</v>
      </c>
      <c r="K62" s="33"/>
      <c r="L62" s="34"/>
      <c r="M62" s="35"/>
      <c r="N62" s="25">
        <f t="shared" si="0"/>
        <v>0</v>
      </c>
      <c r="O62" s="36"/>
      <c r="P62" s="37"/>
    </row>
    <row r="63" spans="1:16" ht="17.25" customHeight="1">
      <c r="A63" s="28">
        <f t="shared" si="1"/>
        <v>60</v>
      </c>
      <c r="B63" s="29" t="s">
        <v>187</v>
      </c>
      <c r="C63" s="29" t="s">
        <v>188</v>
      </c>
      <c r="D63" s="29" t="s">
        <v>17</v>
      </c>
      <c r="E63" s="30">
        <v>0</v>
      </c>
      <c r="F63" s="30">
        <v>0</v>
      </c>
      <c r="G63" s="30"/>
      <c r="H63" s="31" t="s">
        <v>18</v>
      </c>
      <c r="I63" s="21" t="s">
        <v>19</v>
      </c>
      <c r="J63" s="32" t="s">
        <v>189</v>
      </c>
      <c r="K63" s="33"/>
      <c r="L63" s="34"/>
      <c r="M63" s="35"/>
      <c r="N63" s="25">
        <f t="shared" si="0"/>
        <v>0</v>
      </c>
      <c r="O63" s="36"/>
      <c r="P63" s="37"/>
    </row>
    <row r="64" spans="1:16" ht="17.25" customHeight="1">
      <c r="A64" s="28">
        <f t="shared" si="1"/>
        <v>61</v>
      </c>
      <c r="B64" s="29" t="s">
        <v>190</v>
      </c>
      <c r="C64" s="29" t="s">
        <v>191</v>
      </c>
      <c r="D64" s="29" t="s">
        <v>17</v>
      </c>
      <c r="E64" s="30">
        <v>0</v>
      </c>
      <c r="F64" s="30">
        <v>1</v>
      </c>
      <c r="G64" s="30"/>
      <c r="H64" s="31">
        <f>IF(G64&gt;E64,G64,IF(E64&gt;F64,E64,F64))</f>
        <v>1</v>
      </c>
      <c r="I64" s="21" t="s">
        <v>19</v>
      </c>
      <c r="J64" s="32" t="s">
        <v>192</v>
      </c>
      <c r="K64" s="33"/>
      <c r="L64" s="34"/>
      <c r="M64" s="35"/>
      <c r="N64" s="25">
        <f t="shared" si="0"/>
        <v>0</v>
      </c>
      <c r="O64" s="36"/>
      <c r="P64" s="37"/>
    </row>
    <row r="65" spans="1:16" ht="17.25" customHeight="1">
      <c r="A65" s="28">
        <f t="shared" si="1"/>
        <v>62</v>
      </c>
      <c r="B65" s="29" t="s">
        <v>193</v>
      </c>
      <c r="C65" s="29" t="s">
        <v>194</v>
      </c>
      <c r="D65" s="29" t="s">
        <v>17</v>
      </c>
      <c r="E65" s="30">
        <v>0</v>
      </c>
      <c r="F65" s="30">
        <v>0</v>
      </c>
      <c r="G65" s="30"/>
      <c r="H65" s="31" t="s">
        <v>18</v>
      </c>
      <c r="I65" s="21" t="s">
        <v>19</v>
      </c>
      <c r="J65" s="32" t="s">
        <v>195</v>
      </c>
      <c r="K65" s="33"/>
      <c r="L65" s="34"/>
      <c r="M65" s="35"/>
      <c r="N65" s="25">
        <f t="shared" si="0"/>
        <v>0</v>
      </c>
      <c r="O65" s="36"/>
      <c r="P65" s="37"/>
    </row>
    <row r="66" spans="1:16" ht="17.25" customHeight="1">
      <c r="A66" s="28">
        <f t="shared" si="1"/>
        <v>63</v>
      </c>
      <c r="B66" s="29" t="s">
        <v>196</v>
      </c>
      <c r="C66" s="29" t="s">
        <v>197</v>
      </c>
      <c r="D66" s="29" t="s">
        <v>17</v>
      </c>
      <c r="E66" s="30">
        <v>0</v>
      </c>
      <c r="F66" s="30">
        <v>0</v>
      </c>
      <c r="G66" s="30"/>
      <c r="H66" s="31" t="s">
        <v>18</v>
      </c>
      <c r="I66" s="21" t="s">
        <v>19</v>
      </c>
      <c r="J66" s="32" t="s">
        <v>198</v>
      </c>
      <c r="K66" s="33"/>
      <c r="L66" s="34"/>
      <c r="M66" s="35"/>
      <c r="N66" s="25">
        <f t="shared" si="0"/>
        <v>0</v>
      </c>
      <c r="O66" s="36"/>
      <c r="P66" s="37"/>
    </row>
    <row r="67" spans="1:16" ht="17.25" customHeight="1">
      <c r="A67" s="28">
        <f t="shared" si="1"/>
        <v>64</v>
      </c>
      <c r="B67" s="29" t="s">
        <v>199</v>
      </c>
      <c r="C67" s="29" t="s">
        <v>200</v>
      </c>
      <c r="D67" s="29" t="s">
        <v>17</v>
      </c>
      <c r="E67" s="30">
        <v>0</v>
      </c>
      <c r="F67" s="30">
        <v>7</v>
      </c>
      <c r="G67" s="30"/>
      <c r="H67" s="31">
        <f>IF(G67&gt;E67,G67,IF(E67&gt;F67,E67,F67))</f>
        <v>7</v>
      </c>
      <c r="I67" s="21" t="s">
        <v>19</v>
      </c>
      <c r="J67" s="32" t="s">
        <v>201</v>
      </c>
      <c r="K67" s="33"/>
      <c r="L67" s="34"/>
      <c r="M67" s="35"/>
      <c r="N67" s="25">
        <f t="shared" si="0"/>
        <v>0</v>
      </c>
      <c r="O67" s="36"/>
      <c r="P67" s="37"/>
    </row>
    <row r="68" spans="1:16" ht="17.25" customHeight="1">
      <c r="A68" s="28">
        <f t="shared" si="1"/>
        <v>65</v>
      </c>
      <c r="B68" s="29" t="s">
        <v>202</v>
      </c>
      <c r="C68" s="29" t="s">
        <v>203</v>
      </c>
      <c r="D68" s="29" t="s">
        <v>17</v>
      </c>
      <c r="E68" s="30">
        <v>0</v>
      </c>
      <c r="F68" s="30">
        <v>0</v>
      </c>
      <c r="G68" s="30"/>
      <c r="H68" s="31" t="s">
        <v>18</v>
      </c>
      <c r="I68" s="21" t="s">
        <v>19</v>
      </c>
      <c r="J68" s="32" t="s">
        <v>204</v>
      </c>
      <c r="K68" s="33"/>
      <c r="L68" s="34"/>
      <c r="M68" s="35"/>
      <c r="N68" s="25">
        <f t="shared" si="0"/>
        <v>0</v>
      </c>
      <c r="O68" s="36"/>
      <c r="P68" s="37"/>
    </row>
    <row r="69" spans="1:16" ht="17.25" customHeight="1">
      <c r="A69" s="28">
        <f t="shared" si="1"/>
        <v>66</v>
      </c>
      <c r="B69" s="29" t="s">
        <v>205</v>
      </c>
      <c r="C69" s="29" t="s">
        <v>206</v>
      </c>
      <c r="D69" s="29" t="s">
        <v>17</v>
      </c>
      <c r="E69" s="30">
        <v>0</v>
      </c>
      <c r="F69" s="30">
        <v>5</v>
      </c>
      <c r="G69" s="30"/>
      <c r="H69" s="31">
        <f>IF(G69&gt;E69,G69,IF(E69&gt;F69,E69,F69))</f>
        <v>5</v>
      </c>
      <c r="I69" s="21" t="s">
        <v>19</v>
      </c>
      <c r="J69" s="32" t="s">
        <v>207</v>
      </c>
      <c r="K69" s="33"/>
      <c r="L69" s="34"/>
      <c r="M69" s="35"/>
      <c r="N69" s="25">
        <f t="shared" ref="N69:N131" si="2">M69*H69</f>
        <v>0</v>
      </c>
      <c r="O69" s="36"/>
      <c r="P69" s="37"/>
    </row>
    <row r="70" spans="1:16" ht="17.25" customHeight="1">
      <c r="A70" s="28">
        <f t="shared" ref="A70:A132" si="3">A69+1</f>
        <v>67</v>
      </c>
      <c r="B70" s="29" t="s">
        <v>208</v>
      </c>
      <c r="C70" s="29" t="s">
        <v>209</v>
      </c>
      <c r="D70" s="29" t="s">
        <v>17</v>
      </c>
      <c r="E70" s="30">
        <v>0</v>
      </c>
      <c r="F70" s="30">
        <v>0</v>
      </c>
      <c r="G70" s="30"/>
      <c r="H70" s="31" t="s">
        <v>18</v>
      </c>
      <c r="I70" s="21" t="s">
        <v>19</v>
      </c>
      <c r="J70" s="32" t="s">
        <v>210</v>
      </c>
      <c r="K70" s="33"/>
      <c r="L70" s="34"/>
      <c r="M70" s="35"/>
      <c r="N70" s="25">
        <f t="shared" si="2"/>
        <v>0</v>
      </c>
      <c r="O70" s="36"/>
      <c r="P70" s="37"/>
    </row>
    <row r="71" spans="1:16" ht="17.25" customHeight="1">
      <c r="A71" s="28">
        <f t="shared" si="3"/>
        <v>68</v>
      </c>
      <c r="B71" s="29" t="s">
        <v>211</v>
      </c>
      <c r="C71" s="29" t="s">
        <v>212</v>
      </c>
      <c r="D71" s="29" t="s">
        <v>17</v>
      </c>
      <c r="E71" s="30">
        <v>0</v>
      </c>
      <c r="F71" s="30">
        <v>0</v>
      </c>
      <c r="G71" s="30"/>
      <c r="H71" s="31" t="s">
        <v>18</v>
      </c>
      <c r="I71" s="21" t="s">
        <v>19</v>
      </c>
      <c r="J71" s="32" t="s">
        <v>213</v>
      </c>
      <c r="K71" s="33"/>
      <c r="L71" s="34"/>
      <c r="M71" s="35"/>
      <c r="N71" s="25">
        <f t="shared" si="2"/>
        <v>0</v>
      </c>
      <c r="O71" s="36"/>
      <c r="P71" s="37"/>
    </row>
    <row r="72" spans="1:16" ht="17.25" customHeight="1">
      <c r="A72" s="28">
        <f t="shared" si="3"/>
        <v>69</v>
      </c>
      <c r="B72" s="29" t="s">
        <v>214</v>
      </c>
      <c r="C72" s="29" t="s">
        <v>215</v>
      </c>
      <c r="D72" s="29" t="s">
        <v>17</v>
      </c>
      <c r="E72" s="30">
        <v>51</v>
      </c>
      <c r="F72" s="30">
        <v>21</v>
      </c>
      <c r="G72" s="30"/>
      <c r="H72" s="31">
        <f>IF(G72&gt;E72,G72,IF(E72&gt;F72,E72,F72))</f>
        <v>51</v>
      </c>
      <c r="I72" s="21" t="s">
        <v>19</v>
      </c>
      <c r="J72" s="32" t="s">
        <v>216</v>
      </c>
      <c r="K72" s="33"/>
      <c r="L72" s="34"/>
      <c r="M72" s="35"/>
      <c r="N72" s="25">
        <f t="shared" si="2"/>
        <v>0</v>
      </c>
      <c r="O72" s="36"/>
      <c r="P72" s="37"/>
    </row>
    <row r="73" spans="1:16" ht="17.25" customHeight="1">
      <c r="A73" s="28">
        <f t="shared" si="3"/>
        <v>70</v>
      </c>
      <c r="B73" s="29" t="s">
        <v>217</v>
      </c>
      <c r="C73" s="29" t="s">
        <v>218</v>
      </c>
      <c r="D73" s="29" t="s">
        <v>17</v>
      </c>
      <c r="E73" s="30">
        <v>0</v>
      </c>
      <c r="F73" s="30">
        <v>0</v>
      </c>
      <c r="G73" s="30"/>
      <c r="H73" s="31" t="s">
        <v>18</v>
      </c>
      <c r="I73" s="21" t="s">
        <v>19</v>
      </c>
      <c r="J73" s="32" t="s">
        <v>219</v>
      </c>
      <c r="K73" s="33"/>
      <c r="L73" s="34"/>
      <c r="M73" s="35"/>
      <c r="N73" s="25">
        <f t="shared" si="2"/>
        <v>0</v>
      </c>
      <c r="O73" s="36"/>
      <c r="P73" s="37"/>
    </row>
    <row r="74" spans="1:16" ht="17.25" customHeight="1">
      <c r="A74" s="28">
        <f t="shared" si="3"/>
        <v>71</v>
      </c>
      <c r="B74" s="29" t="s">
        <v>220</v>
      </c>
      <c r="C74" s="29" t="s">
        <v>221</v>
      </c>
      <c r="D74" s="29" t="s">
        <v>17</v>
      </c>
      <c r="E74" s="30">
        <v>0</v>
      </c>
      <c r="F74" s="30">
        <v>0</v>
      </c>
      <c r="G74" s="30"/>
      <c r="H74" s="31" t="s">
        <v>18</v>
      </c>
      <c r="I74" s="21" t="s">
        <v>19</v>
      </c>
      <c r="J74" s="32" t="s">
        <v>222</v>
      </c>
      <c r="K74" s="33"/>
      <c r="L74" s="34"/>
      <c r="M74" s="35"/>
      <c r="N74" s="25">
        <f t="shared" si="2"/>
        <v>0</v>
      </c>
      <c r="O74" s="36"/>
      <c r="P74" s="37"/>
    </row>
    <row r="75" spans="1:16" ht="17.25" customHeight="1">
      <c r="A75" s="28">
        <f t="shared" si="3"/>
        <v>72</v>
      </c>
      <c r="B75" s="29" t="s">
        <v>223</v>
      </c>
      <c r="C75" s="29" t="s">
        <v>224</v>
      </c>
      <c r="D75" s="29" t="s">
        <v>17</v>
      </c>
      <c r="E75" s="30">
        <v>0</v>
      </c>
      <c r="F75" s="30">
        <v>0</v>
      </c>
      <c r="G75" s="30"/>
      <c r="H75" s="31" t="s">
        <v>18</v>
      </c>
      <c r="I75" s="21" t="s">
        <v>19</v>
      </c>
      <c r="J75" s="32" t="s">
        <v>225</v>
      </c>
      <c r="K75" s="33"/>
      <c r="L75" s="34"/>
      <c r="M75" s="35"/>
      <c r="N75" s="25">
        <f t="shared" si="2"/>
        <v>0</v>
      </c>
      <c r="O75" s="36"/>
      <c r="P75" s="37"/>
    </row>
    <row r="76" spans="1:16" ht="17.25" customHeight="1">
      <c r="A76" s="28">
        <f t="shared" si="3"/>
        <v>73</v>
      </c>
      <c r="B76" s="29" t="s">
        <v>226</v>
      </c>
      <c r="C76" s="29" t="s">
        <v>227</v>
      </c>
      <c r="D76" s="29" t="s">
        <v>17</v>
      </c>
      <c r="E76" s="30">
        <v>6</v>
      </c>
      <c r="F76" s="30">
        <v>3</v>
      </c>
      <c r="G76" s="30">
        <v>10</v>
      </c>
      <c r="H76" s="31">
        <f>IF(G76&gt;E76,G76,IF(E76&gt;F76,E76,F76))</f>
        <v>10</v>
      </c>
      <c r="I76" s="21" t="s">
        <v>19</v>
      </c>
      <c r="J76" s="32" t="s">
        <v>228</v>
      </c>
      <c r="K76" s="33"/>
      <c r="L76" s="34"/>
      <c r="M76" s="35"/>
      <c r="N76" s="25">
        <f t="shared" si="2"/>
        <v>0</v>
      </c>
      <c r="O76" s="36"/>
      <c r="P76" s="37"/>
    </row>
    <row r="77" spans="1:16" ht="17.25" customHeight="1">
      <c r="A77" s="28">
        <f t="shared" si="3"/>
        <v>74</v>
      </c>
      <c r="B77" s="29" t="s">
        <v>229</v>
      </c>
      <c r="C77" s="29" t="s">
        <v>230</v>
      </c>
      <c r="D77" s="29" t="s">
        <v>17</v>
      </c>
      <c r="E77" s="30">
        <v>4</v>
      </c>
      <c r="F77" s="30">
        <v>5</v>
      </c>
      <c r="G77" s="30">
        <v>10</v>
      </c>
      <c r="H77" s="31">
        <f>IF(G77&gt;E77,G77,IF(E77&gt;F77,E77,F77))</f>
        <v>10</v>
      </c>
      <c r="I77" s="21" t="s">
        <v>19</v>
      </c>
      <c r="J77" s="32" t="s">
        <v>231</v>
      </c>
      <c r="K77" s="33"/>
      <c r="L77" s="34"/>
      <c r="M77" s="35"/>
      <c r="N77" s="25">
        <f t="shared" si="2"/>
        <v>0</v>
      </c>
      <c r="O77" s="36"/>
      <c r="P77" s="37"/>
    </row>
    <row r="78" spans="1:16" ht="17.25" customHeight="1">
      <c r="A78" s="28">
        <f t="shared" si="3"/>
        <v>75</v>
      </c>
      <c r="B78" s="29" t="s">
        <v>232</v>
      </c>
      <c r="C78" s="29" t="s">
        <v>233</v>
      </c>
      <c r="D78" s="29" t="s">
        <v>17</v>
      </c>
      <c r="E78" s="30">
        <v>0</v>
      </c>
      <c r="F78" s="30">
        <v>0</v>
      </c>
      <c r="G78" s="30"/>
      <c r="H78" s="31" t="s">
        <v>18</v>
      </c>
      <c r="I78" s="21" t="s">
        <v>19</v>
      </c>
      <c r="J78" s="32" t="s">
        <v>234</v>
      </c>
      <c r="K78" s="33"/>
      <c r="L78" s="34"/>
      <c r="M78" s="35"/>
      <c r="N78" s="25">
        <f t="shared" si="2"/>
        <v>0</v>
      </c>
      <c r="O78" s="36"/>
      <c r="P78" s="37"/>
    </row>
    <row r="79" spans="1:16" ht="17.25" customHeight="1">
      <c r="A79" s="28">
        <f t="shared" si="3"/>
        <v>76</v>
      </c>
      <c r="B79" s="29" t="s">
        <v>235</v>
      </c>
      <c r="C79" s="29" t="s">
        <v>236</v>
      </c>
      <c r="D79" s="29" t="s">
        <v>17</v>
      </c>
      <c r="E79" s="30">
        <v>0</v>
      </c>
      <c r="F79" s="30">
        <v>0</v>
      </c>
      <c r="G79" s="30"/>
      <c r="H79" s="31" t="s">
        <v>18</v>
      </c>
      <c r="I79" s="21" t="s">
        <v>19</v>
      </c>
      <c r="J79" s="32" t="s">
        <v>237</v>
      </c>
      <c r="K79" s="33"/>
      <c r="L79" s="34"/>
      <c r="M79" s="35"/>
      <c r="N79" s="25">
        <f t="shared" si="2"/>
        <v>0</v>
      </c>
      <c r="O79" s="36"/>
      <c r="P79" s="37"/>
    </row>
    <row r="80" spans="1:16" ht="17.25" customHeight="1">
      <c r="A80" s="28">
        <f t="shared" si="3"/>
        <v>77</v>
      </c>
      <c r="B80" s="29" t="s">
        <v>238</v>
      </c>
      <c r="C80" s="29" t="s">
        <v>239</v>
      </c>
      <c r="D80" s="29" t="s">
        <v>17</v>
      </c>
      <c r="E80" s="30">
        <v>0</v>
      </c>
      <c r="F80" s="30">
        <v>0</v>
      </c>
      <c r="G80" s="30"/>
      <c r="H80" s="31" t="s">
        <v>18</v>
      </c>
      <c r="I80" s="21" t="s">
        <v>19</v>
      </c>
      <c r="J80" s="32" t="s">
        <v>240</v>
      </c>
      <c r="K80" s="33"/>
      <c r="L80" s="34"/>
      <c r="M80" s="35"/>
      <c r="N80" s="25">
        <f t="shared" si="2"/>
        <v>0</v>
      </c>
      <c r="O80" s="36"/>
      <c r="P80" s="37"/>
    </row>
    <row r="81" spans="1:16" ht="17.25" customHeight="1">
      <c r="A81" s="28">
        <f t="shared" si="3"/>
        <v>78</v>
      </c>
      <c r="B81" s="29" t="s">
        <v>241</v>
      </c>
      <c r="C81" s="29" t="s">
        <v>239</v>
      </c>
      <c r="D81" s="29" t="s">
        <v>17</v>
      </c>
      <c r="E81" s="30">
        <v>0</v>
      </c>
      <c r="F81" s="30">
        <v>0</v>
      </c>
      <c r="G81" s="30"/>
      <c r="H81" s="31" t="s">
        <v>18</v>
      </c>
      <c r="I81" s="21" t="s">
        <v>19</v>
      </c>
      <c r="J81" s="32" t="s">
        <v>242</v>
      </c>
      <c r="K81" s="33"/>
      <c r="L81" s="34"/>
      <c r="M81" s="35"/>
      <c r="N81" s="25">
        <f t="shared" si="2"/>
        <v>0</v>
      </c>
      <c r="O81" s="36"/>
      <c r="P81" s="37"/>
    </row>
    <row r="82" spans="1:16" ht="17.25" customHeight="1">
      <c r="A82" s="28">
        <f t="shared" si="3"/>
        <v>79</v>
      </c>
      <c r="B82" s="29" t="s">
        <v>243</v>
      </c>
      <c r="C82" s="29" t="s">
        <v>244</v>
      </c>
      <c r="D82" s="29" t="s">
        <v>17</v>
      </c>
      <c r="E82" s="30">
        <v>500</v>
      </c>
      <c r="F82" s="30">
        <v>527</v>
      </c>
      <c r="G82" s="30">
        <v>310</v>
      </c>
      <c r="H82" s="31">
        <f>IF(G82&gt;E82,G82,IF(E82&gt;F82,E82,F82))</f>
        <v>527</v>
      </c>
      <c r="I82" s="21" t="s">
        <v>19</v>
      </c>
      <c r="J82" s="32" t="s">
        <v>245</v>
      </c>
      <c r="K82" s="33"/>
      <c r="L82" s="34"/>
      <c r="M82" s="35"/>
      <c r="N82" s="25">
        <f t="shared" si="2"/>
        <v>0</v>
      </c>
      <c r="O82" s="36"/>
      <c r="P82" s="37"/>
    </row>
    <row r="83" spans="1:16" ht="17.25" customHeight="1">
      <c r="A83" s="28">
        <f t="shared" si="3"/>
        <v>80</v>
      </c>
      <c r="B83" s="29" t="s">
        <v>246</v>
      </c>
      <c r="C83" s="29" t="s">
        <v>247</v>
      </c>
      <c r="D83" s="29" t="s">
        <v>17</v>
      </c>
      <c r="E83" s="30">
        <v>0</v>
      </c>
      <c r="F83" s="30">
        <v>0</v>
      </c>
      <c r="G83" s="30"/>
      <c r="H83" s="31" t="s">
        <v>18</v>
      </c>
      <c r="I83" s="21" t="s">
        <v>19</v>
      </c>
      <c r="J83" s="32" t="s">
        <v>248</v>
      </c>
      <c r="K83" s="33"/>
      <c r="L83" s="34"/>
      <c r="M83" s="35"/>
      <c r="N83" s="25">
        <f t="shared" si="2"/>
        <v>0</v>
      </c>
      <c r="O83" s="36"/>
      <c r="P83" s="37"/>
    </row>
    <row r="84" spans="1:16" ht="17.25" customHeight="1">
      <c r="A84" s="28">
        <f t="shared" si="3"/>
        <v>81</v>
      </c>
      <c r="B84" s="29" t="s">
        <v>249</v>
      </c>
      <c r="C84" s="29" t="s">
        <v>250</v>
      </c>
      <c r="D84" s="29" t="s">
        <v>17</v>
      </c>
      <c r="E84" s="30">
        <v>0</v>
      </c>
      <c r="F84" s="30">
        <v>0</v>
      </c>
      <c r="G84" s="30"/>
      <c r="H84" s="31" t="s">
        <v>18</v>
      </c>
      <c r="I84" s="21" t="s">
        <v>19</v>
      </c>
      <c r="J84" s="32" t="s">
        <v>251</v>
      </c>
      <c r="K84" s="33"/>
      <c r="L84" s="34"/>
      <c r="M84" s="35"/>
      <c r="N84" s="25">
        <f t="shared" si="2"/>
        <v>0</v>
      </c>
      <c r="O84" s="36"/>
      <c r="P84" s="37"/>
    </row>
    <row r="85" spans="1:16" ht="17.25" customHeight="1">
      <c r="A85" s="28">
        <f t="shared" si="3"/>
        <v>82</v>
      </c>
      <c r="B85" s="29" t="s">
        <v>252</v>
      </c>
      <c r="C85" s="29" t="s">
        <v>253</v>
      </c>
      <c r="D85" s="29" t="s">
        <v>17</v>
      </c>
      <c r="E85" s="30">
        <v>0</v>
      </c>
      <c r="F85" s="30">
        <v>0</v>
      </c>
      <c r="G85" s="30"/>
      <c r="H85" s="31" t="s">
        <v>18</v>
      </c>
      <c r="I85" s="21" t="s">
        <v>19</v>
      </c>
      <c r="J85" s="32" t="s">
        <v>254</v>
      </c>
      <c r="K85" s="33"/>
      <c r="L85" s="34"/>
      <c r="M85" s="35"/>
      <c r="N85" s="25">
        <f t="shared" si="2"/>
        <v>0</v>
      </c>
      <c r="O85" s="36"/>
      <c r="P85" s="37"/>
    </row>
    <row r="86" spans="1:16" ht="17.25" customHeight="1">
      <c r="A86" s="28">
        <f t="shared" si="3"/>
        <v>83</v>
      </c>
      <c r="B86" s="29" t="s">
        <v>255</v>
      </c>
      <c r="C86" s="29" t="s">
        <v>239</v>
      </c>
      <c r="D86" s="29" t="s">
        <v>17</v>
      </c>
      <c r="E86" s="30">
        <v>0</v>
      </c>
      <c r="F86" s="30">
        <v>0</v>
      </c>
      <c r="G86" s="30"/>
      <c r="H86" s="31" t="s">
        <v>18</v>
      </c>
      <c r="I86" s="21" t="s">
        <v>19</v>
      </c>
      <c r="J86" s="32">
        <v>805932</v>
      </c>
      <c r="K86" s="33"/>
      <c r="L86" s="34"/>
      <c r="M86" s="35"/>
      <c r="N86" s="25">
        <f t="shared" si="2"/>
        <v>0</v>
      </c>
      <c r="O86" s="36"/>
      <c r="P86" s="37"/>
    </row>
    <row r="87" spans="1:16" ht="17.25" customHeight="1">
      <c r="A87" s="28">
        <f t="shared" si="3"/>
        <v>84</v>
      </c>
      <c r="B87" s="29" t="s">
        <v>256</v>
      </c>
      <c r="C87" s="29" t="s">
        <v>257</v>
      </c>
      <c r="D87" s="29" t="s">
        <v>17</v>
      </c>
      <c r="E87" s="30">
        <v>0</v>
      </c>
      <c r="F87" s="30">
        <v>7</v>
      </c>
      <c r="G87" s="30"/>
      <c r="H87" s="31">
        <f>IF(G87&gt;E87,G87,IF(E87&gt;F87,E87,F87))</f>
        <v>7</v>
      </c>
      <c r="I87" s="21" t="s">
        <v>19</v>
      </c>
      <c r="J87" s="32">
        <v>805614</v>
      </c>
      <c r="K87" s="33"/>
      <c r="L87" s="34"/>
      <c r="M87" s="35"/>
      <c r="N87" s="25">
        <f t="shared" si="2"/>
        <v>0</v>
      </c>
      <c r="O87" s="36"/>
      <c r="P87" s="37"/>
    </row>
    <row r="88" spans="1:16" ht="17.25" customHeight="1">
      <c r="A88" s="28">
        <f t="shared" si="3"/>
        <v>85</v>
      </c>
      <c r="B88" s="29" t="s">
        <v>258</v>
      </c>
      <c r="C88" s="29" t="s">
        <v>259</v>
      </c>
      <c r="D88" s="29" t="s">
        <v>17</v>
      </c>
      <c r="E88" s="30">
        <v>0</v>
      </c>
      <c r="F88" s="30">
        <v>0</v>
      </c>
      <c r="G88" s="30"/>
      <c r="H88" s="31" t="s">
        <v>18</v>
      </c>
      <c r="I88" s="21" t="s">
        <v>19</v>
      </c>
      <c r="J88" s="32" t="s">
        <v>260</v>
      </c>
      <c r="K88" s="33"/>
      <c r="L88" s="34"/>
      <c r="M88" s="35"/>
      <c r="N88" s="25">
        <f t="shared" si="2"/>
        <v>0</v>
      </c>
      <c r="O88" s="36"/>
      <c r="P88" s="37"/>
    </row>
    <row r="89" spans="1:16" ht="17.25" customHeight="1">
      <c r="A89" s="28">
        <f t="shared" si="3"/>
        <v>86</v>
      </c>
      <c r="B89" s="29" t="s">
        <v>261</v>
      </c>
      <c r="C89" s="29" t="s">
        <v>262</v>
      </c>
      <c r="D89" s="29" t="s">
        <v>17</v>
      </c>
      <c r="E89" s="30">
        <v>0</v>
      </c>
      <c r="F89" s="30">
        <v>0</v>
      </c>
      <c r="G89" s="30"/>
      <c r="H89" s="31" t="s">
        <v>18</v>
      </c>
      <c r="I89" s="21" t="s">
        <v>19</v>
      </c>
      <c r="J89" s="32" t="s">
        <v>263</v>
      </c>
      <c r="K89" s="33"/>
      <c r="L89" s="34"/>
      <c r="M89" s="35"/>
      <c r="N89" s="25">
        <f t="shared" si="2"/>
        <v>0</v>
      </c>
      <c r="O89" s="36"/>
      <c r="P89" s="37"/>
    </row>
    <row r="90" spans="1:16" ht="17.25" customHeight="1">
      <c r="A90" s="28">
        <f t="shared" si="3"/>
        <v>87</v>
      </c>
      <c r="B90" s="29" t="s">
        <v>264</v>
      </c>
      <c r="C90" s="29" t="s">
        <v>265</v>
      </c>
      <c r="D90" s="29" t="s">
        <v>17</v>
      </c>
      <c r="E90" s="30">
        <v>1</v>
      </c>
      <c r="F90" s="30">
        <v>0</v>
      </c>
      <c r="G90" s="30"/>
      <c r="H90" s="31">
        <f>IF(G90&gt;E90,G90,IF(E90&gt;F90,E90,F90))</f>
        <v>1</v>
      </c>
      <c r="I90" s="21" t="s">
        <v>19</v>
      </c>
      <c r="J90" s="32" t="s">
        <v>266</v>
      </c>
      <c r="K90" s="33"/>
      <c r="L90" s="34"/>
      <c r="M90" s="35"/>
      <c r="N90" s="25">
        <f t="shared" si="2"/>
        <v>0</v>
      </c>
      <c r="O90" s="36"/>
      <c r="P90" s="37"/>
    </row>
    <row r="91" spans="1:16" ht="17.25" customHeight="1">
      <c r="A91" s="28">
        <f t="shared" si="3"/>
        <v>88</v>
      </c>
      <c r="B91" s="29" t="s">
        <v>267</v>
      </c>
      <c r="C91" s="29" t="s">
        <v>268</v>
      </c>
      <c r="D91" s="29" t="s">
        <v>17</v>
      </c>
      <c r="E91" s="30">
        <v>0</v>
      </c>
      <c r="F91" s="30">
        <v>0</v>
      </c>
      <c r="G91" s="30"/>
      <c r="H91" s="31" t="s">
        <v>18</v>
      </c>
      <c r="I91" s="21" t="s">
        <v>19</v>
      </c>
      <c r="J91" s="32" t="s">
        <v>269</v>
      </c>
      <c r="K91" s="33"/>
      <c r="L91" s="34"/>
      <c r="M91" s="35"/>
      <c r="N91" s="25">
        <f t="shared" si="2"/>
        <v>0</v>
      </c>
      <c r="O91" s="36"/>
      <c r="P91" s="37"/>
    </row>
    <row r="92" spans="1:16" ht="17.25" customHeight="1">
      <c r="A92" s="28">
        <f t="shared" si="3"/>
        <v>89</v>
      </c>
      <c r="B92" s="29" t="s">
        <v>270</v>
      </c>
      <c r="C92" s="29" t="s">
        <v>271</v>
      </c>
      <c r="D92" s="29" t="s">
        <v>17</v>
      </c>
      <c r="E92" s="30">
        <v>0</v>
      </c>
      <c r="F92" s="30">
        <v>0</v>
      </c>
      <c r="G92" s="30"/>
      <c r="H92" s="31" t="s">
        <v>18</v>
      </c>
      <c r="I92" s="21" t="s">
        <v>19</v>
      </c>
      <c r="J92" s="32" t="s">
        <v>272</v>
      </c>
      <c r="K92" s="33"/>
      <c r="L92" s="34"/>
      <c r="M92" s="35"/>
      <c r="N92" s="25">
        <f t="shared" si="2"/>
        <v>0</v>
      </c>
      <c r="O92" s="36"/>
      <c r="P92" s="37"/>
    </row>
    <row r="93" spans="1:16" ht="17.25" customHeight="1">
      <c r="A93" s="28">
        <f t="shared" si="3"/>
        <v>90</v>
      </c>
      <c r="B93" s="29" t="s">
        <v>273</v>
      </c>
      <c r="C93" s="29" t="s">
        <v>274</v>
      </c>
      <c r="D93" s="29" t="s">
        <v>17</v>
      </c>
      <c r="E93" s="30">
        <v>0</v>
      </c>
      <c r="F93" s="30">
        <v>0</v>
      </c>
      <c r="G93" s="30"/>
      <c r="H93" s="31" t="s">
        <v>18</v>
      </c>
      <c r="I93" s="21" t="s">
        <v>19</v>
      </c>
      <c r="J93" s="32" t="s">
        <v>275</v>
      </c>
      <c r="K93" s="33"/>
      <c r="L93" s="34"/>
      <c r="M93" s="35"/>
      <c r="N93" s="25">
        <f t="shared" si="2"/>
        <v>0</v>
      </c>
      <c r="O93" s="36"/>
      <c r="P93" s="37"/>
    </row>
    <row r="94" spans="1:16" ht="17.25" customHeight="1">
      <c r="A94" s="28">
        <f t="shared" si="3"/>
        <v>91</v>
      </c>
      <c r="B94" s="29" t="s">
        <v>276</v>
      </c>
      <c r="C94" s="29" t="s">
        <v>277</v>
      </c>
      <c r="D94" s="29" t="s">
        <v>17</v>
      </c>
      <c r="E94" s="30">
        <v>0</v>
      </c>
      <c r="F94" s="30">
        <v>0</v>
      </c>
      <c r="G94" s="30"/>
      <c r="H94" s="31" t="s">
        <v>18</v>
      </c>
      <c r="I94" s="21" t="s">
        <v>19</v>
      </c>
      <c r="J94" s="32" t="s">
        <v>278</v>
      </c>
      <c r="K94" s="33"/>
      <c r="L94" s="34"/>
      <c r="M94" s="35"/>
      <c r="N94" s="25">
        <f t="shared" si="2"/>
        <v>0</v>
      </c>
      <c r="O94" s="36"/>
      <c r="P94" s="37"/>
    </row>
    <row r="95" spans="1:16" ht="17.25" customHeight="1">
      <c r="A95" s="28">
        <f t="shared" si="3"/>
        <v>92</v>
      </c>
      <c r="B95" s="29" t="s">
        <v>279</v>
      </c>
      <c r="C95" s="29" t="s">
        <v>280</v>
      </c>
      <c r="D95" s="29" t="s">
        <v>17</v>
      </c>
      <c r="E95" s="30">
        <v>0</v>
      </c>
      <c r="F95" s="30">
        <v>2</v>
      </c>
      <c r="G95" s="30">
        <v>1</v>
      </c>
      <c r="H95" s="31">
        <f>IF(G95&gt;E95,G95,IF(E95&gt;F95,E95,F95))</f>
        <v>1</v>
      </c>
      <c r="I95" s="21" t="s">
        <v>19</v>
      </c>
      <c r="J95" s="32" t="s">
        <v>281</v>
      </c>
      <c r="K95" s="33"/>
      <c r="L95" s="34"/>
      <c r="M95" s="35"/>
      <c r="N95" s="25">
        <f t="shared" si="2"/>
        <v>0</v>
      </c>
      <c r="O95" s="36"/>
      <c r="P95" s="37"/>
    </row>
    <row r="96" spans="1:16" ht="17.25" customHeight="1">
      <c r="A96" s="28">
        <f t="shared" si="3"/>
        <v>93</v>
      </c>
      <c r="B96" s="29" t="s">
        <v>282</v>
      </c>
      <c r="C96" s="29" t="s">
        <v>283</v>
      </c>
      <c r="D96" s="29" t="s">
        <v>17</v>
      </c>
      <c r="E96" s="30">
        <v>0</v>
      </c>
      <c r="F96" s="30">
        <v>0</v>
      </c>
      <c r="G96" s="30"/>
      <c r="H96" s="31" t="s">
        <v>18</v>
      </c>
      <c r="I96" s="21" t="s">
        <v>19</v>
      </c>
      <c r="J96" s="32" t="s">
        <v>284</v>
      </c>
      <c r="K96" s="33"/>
      <c r="L96" s="34"/>
      <c r="M96" s="35"/>
      <c r="N96" s="25">
        <f t="shared" si="2"/>
        <v>0</v>
      </c>
      <c r="O96" s="36"/>
      <c r="P96" s="37"/>
    </row>
    <row r="97" spans="1:16" ht="17.25" customHeight="1">
      <c r="A97" s="28">
        <f t="shared" si="3"/>
        <v>94</v>
      </c>
      <c r="B97" s="29" t="s">
        <v>285</v>
      </c>
      <c r="C97" s="29" t="s">
        <v>286</v>
      </c>
      <c r="D97" s="29" t="s">
        <v>17</v>
      </c>
      <c r="E97" s="30">
        <v>0</v>
      </c>
      <c r="F97" s="30">
        <v>0</v>
      </c>
      <c r="G97" s="30"/>
      <c r="H97" s="31" t="s">
        <v>18</v>
      </c>
      <c r="I97" s="21" t="s">
        <v>19</v>
      </c>
      <c r="J97" s="32" t="s">
        <v>287</v>
      </c>
      <c r="K97" s="33"/>
      <c r="L97" s="34"/>
      <c r="M97" s="35"/>
      <c r="N97" s="25">
        <f t="shared" si="2"/>
        <v>0</v>
      </c>
      <c r="O97" s="36"/>
      <c r="P97" s="37"/>
    </row>
    <row r="98" spans="1:16" ht="17.25" customHeight="1">
      <c r="A98" s="28">
        <f t="shared" si="3"/>
        <v>95</v>
      </c>
      <c r="B98" s="29" t="s">
        <v>288</v>
      </c>
      <c r="C98" s="29" t="s">
        <v>289</v>
      </c>
      <c r="D98" s="29" t="s">
        <v>17</v>
      </c>
      <c r="E98" s="30">
        <v>100</v>
      </c>
      <c r="F98" s="30">
        <v>0</v>
      </c>
      <c r="G98" s="30"/>
      <c r="H98" s="31">
        <f>IF(G98&gt;E98,G98,IF(E98&gt;F98,E98,F98))</f>
        <v>100</v>
      </c>
      <c r="I98" s="21" t="s">
        <v>19</v>
      </c>
      <c r="J98" s="32" t="s">
        <v>290</v>
      </c>
      <c r="K98" s="33"/>
      <c r="L98" s="34"/>
      <c r="M98" s="35"/>
      <c r="N98" s="25">
        <f t="shared" si="2"/>
        <v>0</v>
      </c>
      <c r="O98" s="36"/>
      <c r="P98" s="37"/>
    </row>
    <row r="99" spans="1:16" ht="17.25" customHeight="1">
      <c r="A99" s="28">
        <f t="shared" si="3"/>
        <v>96</v>
      </c>
      <c r="B99" s="29" t="s">
        <v>291</v>
      </c>
      <c r="C99" s="29" t="s">
        <v>292</v>
      </c>
      <c r="D99" s="29" t="s">
        <v>17</v>
      </c>
      <c r="E99" s="30">
        <v>9</v>
      </c>
      <c r="F99" s="30">
        <v>0</v>
      </c>
      <c r="G99" s="30"/>
      <c r="H99" s="31">
        <f>IF(G99&gt;E99,G99,IF(E99&gt;F99,E99,F99))</f>
        <v>9</v>
      </c>
      <c r="I99" s="21" t="s">
        <v>19</v>
      </c>
      <c r="J99" s="32" t="s">
        <v>293</v>
      </c>
      <c r="K99" s="33"/>
      <c r="L99" s="34"/>
      <c r="M99" s="35"/>
      <c r="N99" s="25">
        <f t="shared" si="2"/>
        <v>0</v>
      </c>
      <c r="O99" s="36"/>
      <c r="P99" s="37"/>
    </row>
    <row r="100" spans="1:16" ht="17.25" customHeight="1">
      <c r="A100" s="28">
        <f t="shared" si="3"/>
        <v>97</v>
      </c>
      <c r="B100" s="29" t="s">
        <v>294</v>
      </c>
      <c r="C100" s="29" t="s">
        <v>295</v>
      </c>
      <c r="D100" s="29" t="s">
        <v>17</v>
      </c>
      <c r="E100" s="30">
        <v>87</v>
      </c>
      <c r="F100" s="30">
        <v>1</v>
      </c>
      <c r="G100" s="30"/>
      <c r="H100" s="31">
        <f>IF(G100&gt;E100,G100,IF(E100&gt;F100,E100,F100))</f>
        <v>87</v>
      </c>
      <c r="I100" s="21" t="s">
        <v>19</v>
      </c>
      <c r="J100" s="32" t="s">
        <v>296</v>
      </c>
      <c r="K100" s="33"/>
      <c r="L100" s="34"/>
      <c r="M100" s="35"/>
      <c r="N100" s="25">
        <f t="shared" si="2"/>
        <v>0</v>
      </c>
      <c r="O100" s="36"/>
      <c r="P100" s="37"/>
    </row>
    <row r="101" spans="1:16" ht="17.25" customHeight="1">
      <c r="A101" s="28">
        <f t="shared" si="3"/>
        <v>98</v>
      </c>
      <c r="B101" s="29" t="s">
        <v>297</v>
      </c>
      <c r="C101" s="29" t="s">
        <v>298</v>
      </c>
      <c r="D101" s="29" t="s">
        <v>17</v>
      </c>
      <c r="E101" s="30">
        <v>0</v>
      </c>
      <c r="F101" s="30">
        <v>200</v>
      </c>
      <c r="G101" s="30"/>
      <c r="H101" s="31">
        <f>IF(G101&gt;E101,G101,IF(E101&gt;F101,E101,F101))</f>
        <v>200</v>
      </c>
      <c r="I101" s="21" t="s">
        <v>19</v>
      </c>
      <c r="J101" s="32" t="s">
        <v>299</v>
      </c>
      <c r="K101" s="33"/>
      <c r="L101" s="34"/>
      <c r="M101" s="35"/>
      <c r="N101" s="25">
        <f t="shared" si="2"/>
        <v>0</v>
      </c>
      <c r="O101" s="36"/>
      <c r="P101" s="37"/>
    </row>
    <row r="102" spans="1:16" ht="17.25" customHeight="1">
      <c r="A102" s="28">
        <f t="shared" si="3"/>
        <v>99</v>
      </c>
      <c r="B102" s="29" t="s">
        <v>300</v>
      </c>
      <c r="C102" s="29" t="s">
        <v>301</v>
      </c>
      <c r="D102" s="29" t="s">
        <v>17</v>
      </c>
      <c r="E102" s="30">
        <v>2</v>
      </c>
      <c r="F102" s="30">
        <v>0</v>
      </c>
      <c r="G102" s="30">
        <v>20</v>
      </c>
      <c r="H102" s="31">
        <f>IF(G102&gt;E102,G102,IF(E102&gt;F102,E102,F102))</f>
        <v>20</v>
      </c>
      <c r="I102" s="21" t="s">
        <v>19</v>
      </c>
      <c r="J102" s="32" t="s">
        <v>302</v>
      </c>
      <c r="K102" s="33"/>
      <c r="L102" s="34"/>
      <c r="M102" s="35"/>
      <c r="N102" s="25">
        <f t="shared" si="2"/>
        <v>0</v>
      </c>
      <c r="O102" s="36"/>
      <c r="P102" s="37"/>
    </row>
    <row r="103" spans="1:16" ht="17.25" customHeight="1">
      <c r="A103" s="28">
        <f t="shared" si="3"/>
        <v>100</v>
      </c>
      <c r="B103" s="29" t="s">
        <v>303</v>
      </c>
      <c r="C103" s="29" t="s">
        <v>304</v>
      </c>
      <c r="D103" s="29" t="s">
        <v>17</v>
      </c>
      <c r="E103" s="30">
        <v>0</v>
      </c>
      <c r="F103" s="30">
        <v>0</v>
      </c>
      <c r="G103" s="30"/>
      <c r="H103" s="31">
        <f>IF(G113&gt;E113,G113,IF(E113&gt;F113,E113,F113))</f>
        <v>288</v>
      </c>
      <c r="I103" s="21" t="s">
        <v>19</v>
      </c>
      <c r="J103" s="32" t="s">
        <v>305</v>
      </c>
      <c r="K103" s="33"/>
      <c r="L103" s="34"/>
      <c r="M103" s="35"/>
      <c r="N103" s="25">
        <f t="shared" si="2"/>
        <v>0</v>
      </c>
      <c r="O103" s="36"/>
      <c r="P103" s="37"/>
    </row>
    <row r="104" spans="1:16" ht="17.25" customHeight="1">
      <c r="A104" s="28">
        <f t="shared" si="3"/>
        <v>101</v>
      </c>
      <c r="B104" s="29" t="s">
        <v>306</v>
      </c>
      <c r="C104" s="29" t="s">
        <v>307</v>
      </c>
      <c r="D104" s="29" t="s">
        <v>17</v>
      </c>
      <c r="E104" s="30">
        <v>1</v>
      </c>
      <c r="F104" s="30">
        <v>2</v>
      </c>
      <c r="G104" s="30"/>
      <c r="H104" s="31">
        <f>IF(G104&gt;E104,G104,IF(E104&gt;F104,E104,F104))</f>
        <v>2</v>
      </c>
      <c r="I104" s="21" t="s">
        <v>19</v>
      </c>
      <c r="J104" s="32" t="s">
        <v>308</v>
      </c>
      <c r="K104" s="33"/>
      <c r="L104" s="34"/>
      <c r="M104" s="35"/>
      <c r="N104" s="25">
        <f t="shared" si="2"/>
        <v>0</v>
      </c>
      <c r="O104" s="36"/>
      <c r="P104" s="37"/>
    </row>
    <row r="105" spans="1:16" ht="17.25" customHeight="1">
      <c r="A105" s="28">
        <f t="shared" si="3"/>
        <v>102</v>
      </c>
      <c r="B105" s="29" t="s">
        <v>309</v>
      </c>
      <c r="C105" s="29" t="s">
        <v>310</v>
      </c>
      <c r="D105" s="29" t="s">
        <v>17</v>
      </c>
      <c r="E105" s="30">
        <v>0</v>
      </c>
      <c r="F105" s="30">
        <v>0</v>
      </c>
      <c r="G105" s="30"/>
      <c r="H105" s="31" t="s">
        <v>18</v>
      </c>
      <c r="I105" s="21" t="s">
        <v>19</v>
      </c>
      <c r="J105" s="32" t="s">
        <v>311</v>
      </c>
      <c r="K105" s="33"/>
      <c r="L105" s="34"/>
      <c r="M105" s="35"/>
      <c r="N105" s="25">
        <f t="shared" si="2"/>
        <v>0</v>
      </c>
      <c r="O105" s="36"/>
      <c r="P105" s="37"/>
    </row>
    <row r="106" spans="1:16" ht="17.25" customHeight="1">
      <c r="A106" s="28">
        <f t="shared" si="3"/>
        <v>103</v>
      </c>
      <c r="B106" s="29" t="s">
        <v>312</v>
      </c>
      <c r="C106" s="29" t="s">
        <v>313</v>
      </c>
      <c r="D106" s="29" t="s">
        <v>17</v>
      </c>
      <c r="E106" s="30">
        <v>0</v>
      </c>
      <c r="F106" s="30">
        <v>0</v>
      </c>
      <c r="G106" s="30"/>
      <c r="H106" s="31">
        <f>IF(G116&gt;E116,G116,IF(E116&gt;F116,E116,F116))</f>
        <v>104</v>
      </c>
      <c r="I106" s="21" t="s">
        <v>19</v>
      </c>
      <c r="J106" s="32" t="s">
        <v>314</v>
      </c>
      <c r="K106" s="33"/>
      <c r="L106" s="34"/>
      <c r="M106" s="35"/>
      <c r="N106" s="25">
        <f t="shared" si="2"/>
        <v>0</v>
      </c>
      <c r="O106" s="36"/>
      <c r="P106" s="37"/>
    </row>
    <row r="107" spans="1:16" ht="17.25" customHeight="1">
      <c r="A107" s="28">
        <f t="shared" si="3"/>
        <v>104</v>
      </c>
      <c r="B107" s="29" t="s">
        <v>315</v>
      </c>
      <c r="C107" s="29" t="s">
        <v>316</v>
      </c>
      <c r="D107" s="29" t="s">
        <v>17</v>
      </c>
      <c r="E107" s="30">
        <v>0</v>
      </c>
      <c r="F107" s="30">
        <v>4</v>
      </c>
      <c r="G107" s="30">
        <v>0</v>
      </c>
      <c r="H107" s="31">
        <f t="shared" ref="H107:H114" si="4">IF(G107&gt;E107,G107,IF(E107&gt;F107,E107,F107))</f>
        <v>4</v>
      </c>
      <c r="I107" s="21" t="s">
        <v>19</v>
      </c>
      <c r="J107" s="32" t="s">
        <v>317</v>
      </c>
      <c r="K107" s="33"/>
      <c r="L107" s="34"/>
      <c r="M107" s="35"/>
      <c r="N107" s="25">
        <f t="shared" si="2"/>
        <v>0</v>
      </c>
      <c r="O107" s="36"/>
      <c r="P107" s="37"/>
    </row>
    <row r="108" spans="1:16" ht="17.25" customHeight="1">
      <c r="A108" s="28">
        <f t="shared" si="3"/>
        <v>105</v>
      </c>
      <c r="B108" s="29" t="s">
        <v>318</v>
      </c>
      <c r="C108" s="29" t="s">
        <v>319</v>
      </c>
      <c r="D108" s="29" t="s">
        <v>17</v>
      </c>
      <c r="E108" s="30">
        <v>0</v>
      </c>
      <c r="F108" s="30">
        <v>0</v>
      </c>
      <c r="G108" s="30">
        <v>240</v>
      </c>
      <c r="H108" s="31">
        <f t="shared" si="4"/>
        <v>240</v>
      </c>
      <c r="I108" s="21" t="s">
        <v>19</v>
      </c>
      <c r="J108" s="32" t="s">
        <v>320</v>
      </c>
      <c r="K108" s="33"/>
      <c r="L108" s="34"/>
      <c r="M108" s="35"/>
      <c r="N108" s="25">
        <f t="shared" si="2"/>
        <v>0</v>
      </c>
      <c r="O108" s="36"/>
      <c r="P108" s="37"/>
    </row>
    <row r="109" spans="1:16" ht="17.25" customHeight="1">
      <c r="A109" s="28">
        <f t="shared" si="3"/>
        <v>106</v>
      </c>
      <c r="B109" s="29" t="s">
        <v>321</v>
      </c>
      <c r="C109" s="29" t="s">
        <v>322</v>
      </c>
      <c r="D109" s="29" t="s">
        <v>17</v>
      </c>
      <c r="E109" s="30">
        <v>79</v>
      </c>
      <c r="F109" s="30">
        <v>44</v>
      </c>
      <c r="G109" s="30">
        <v>80</v>
      </c>
      <c r="H109" s="31">
        <f t="shared" si="4"/>
        <v>80</v>
      </c>
      <c r="I109" s="21" t="s">
        <v>19</v>
      </c>
      <c r="J109" s="32" t="s">
        <v>323</v>
      </c>
      <c r="K109" s="33"/>
      <c r="L109" s="34"/>
      <c r="M109" s="35"/>
      <c r="N109" s="25">
        <f t="shared" si="2"/>
        <v>0</v>
      </c>
      <c r="O109" s="36"/>
      <c r="P109" s="37"/>
    </row>
    <row r="110" spans="1:16" ht="17.25" customHeight="1">
      <c r="A110" s="28">
        <f t="shared" si="3"/>
        <v>107</v>
      </c>
      <c r="B110" s="29" t="s">
        <v>324</v>
      </c>
      <c r="C110" s="29" t="s">
        <v>325</v>
      </c>
      <c r="D110" s="29" t="s">
        <v>17</v>
      </c>
      <c r="E110" s="30">
        <v>2</v>
      </c>
      <c r="F110" s="30">
        <v>0</v>
      </c>
      <c r="G110" s="30"/>
      <c r="H110" s="31">
        <f t="shared" si="4"/>
        <v>2</v>
      </c>
      <c r="I110" s="21" t="s">
        <v>19</v>
      </c>
      <c r="J110" s="32" t="s">
        <v>326</v>
      </c>
      <c r="K110" s="33"/>
      <c r="L110" s="34"/>
      <c r="M110" s="35"/>
      <c r="N110" s="25">
        <f t="shared" si="2"/>
        <v>0</v>
      </c>
      <c r="O110" s="36"/>
      <c r="P110" s="37"/>
    </row>
    <row r="111" spans="1:16" ht="17.25" customHeight="1">
      <c r="A111" s="28">
        <f t="shared" si="3"/>
        <v>108</v>
      </c>
      <c r="B111" s="29" t="s">
        <v>327</v>
      </c>
      <c r="C111" s="29" t="s">
        <v>328</v>
      </c>
      <c r="D111" s="29" t="s">
        <v>17</v>
      </c>
      <c r="E111" s="30">
        <v>0</v>
      </c>
      <c r="F111" s="30">
        <v>0</v>
      </c>
      <c r="G111" s="30">
        <v>188</v>
      </c>
      <c r="H111" s="31">
        <f t="shared" si="4"/>
        <v>188</v>
      </c>
      <c r="I111" s="21" t="s">
        <v>19</v>
      </c>
      <c r="J111" s="32" t="s">
        <v>329</v>
      </c>
      <c r="K111" s="33"/>
      <c r="L111" s="34"/>
      <c r="M111" s="35"/>
      <c r="N111" s="25">
        <f t="shared" si="2"/>
        <v>0</v>
      </c>
      <c r="O111" s="36"/>
      <c r="P111" s="37"/>
    </row>
    <row r="112" spans="1:16" ht="17.25" customHeight="1">
      <c r="A112" s="28">
        <f t="shared" si="3"/>
        <v>109</v>
      </c>
      <c r="B112" s="29" t="s">
        <v>330</v>
      </c>
      <c r="C112" s="29" t="s">
        <v>331</v>
      </c>
      <c r="D112" s="29" t="s">
        <v>17</v>
      </c>
      <c r="E112" s="30">
        <v>0</v>
      </c>
      <c r="F112" s="30"/>
      <c r="G112" s="30">
        <v>372</v>
      </c>
      <c r="H112" s="31">
        <f t="shared" si="4"/>
        <v>372</v>
      </c>
      <c r="I112" s="21" t="s">
        <v>19</v>
      </c>
      <c r="J112" s="32" t="s">
        <v>332</v>
      </c>
      <c r="K112" s="33"/>
      <c r="L112" s="34"/>
      <c r="M112" s="35"/>
      <c r="N112" s="25">
        <f t="shared" si="2"/>
        <v>0</v>
      </c>
      <c r="O112" s="36"/>
      <c r="P112" s="37"/>
    </row>
    <row r="113" spans="1:16" ht="17.25" customHeight="1">
      <c r="A113" s="28">
        <f t="shared" si="3"/>
        <v>110</v>
      </c>
      <c r="B113" s="29" t="s">
        <v>333</v>
      </c>
      <c r="C113" s="29" t="s">
        <v>334</v>
      </c>
      <c r="D113" s="29" t="s">
        <v>17</v>
      </c>
      <c r="E113" s="30">
        <v>288</v>
      </c>
      <c r="F113" s="30">
        <v>0</v>
      </c>
      <c r="G113" s="30">
        <v>160</v>
      </c>
      <c r="H113" s="31">
        <f t="shared" si="4"/>
        <v>288</v>
      </c>
      <c r="I113" s="21" t="s">
        <v>19</v>
      </c>
      <c r="J113" s="32" t="s">
        <v>335</v>
      </c>
      <c r="K113" s="33"/>
      <c r="L113" s="34"/>
      <c r="M113" s="35"/>
      <c r="N113" s="25">
        <f t="shared" si="2"/>
        <v>0</v>
      </c>
      <c r="O113" s="36"/>
      <c r="P113" s="37"/>
    </row>
    <row r="114" spans="1:16" ht="17.25" customHeight="1">
      <c r="A114" s="28">
        <f t="shared" si="3"/>
        <v>111</v>
      </c>
      <c r="B114" s="29" t="s">
        <v>336</v>
      </c>
      <c r="C114" s="29" t="s">
        <v>337</v>
      </c>
      <c r="D114" s="29" t="s">
        <v>17</v>
      </c>
      <c r="E114" s="30">
        <v>16</v>
      </c>
      <c r="F114" s="30">
        <v>0</v>
      </c>
      <c r="G114" s="30">
        <v>40</v>
      </c>
      <c r="H114" s="31">
        <f t="shared" si="4"/>
        <v>40</v>
      </c>
      <c r="I114" s="21" t="s">
        <v>19</v>
      </c>
      <c r="J114" s="32" t="s">
        <v>338</v>
      </c>
      <c r="K114" s="33"/>
      <c r="L114" s="34"/>
      <c r="M114" s="35"/>
      <c r="N114" s="25">
        <f t="shared" si="2"/>
        <v>0</v>
      </c>
      <c r="O114" s="36"/>
      <c r="P114" s="37"/>
    </row>
    <row r="115" spans="1:16" ht="17.25" customHeight="1">
      <c r="A115" s="28">
        <f t="shared" si="3"/>
        <v>112</v>
      </c>
      <c r="B115" s="29" t="s">
        <v>339</v>
      </c>
      <c r="C115" s="29" t="s">
        <v>340</v>
      </c>
      <c r="D115" s="29" t="s">
        <v>17</v>
      </c>
      <c r="E115" s="30">
        <v>0</v>
      </c>
      <c r="F115" s="30">
        <v>0</v>
      </c>
      <c r="G115" s="30"/>
      <c r="H115" s="31" t="s">
        <v>18</v>
      </c>
      <c r="I115" s="21" t="s">
        <v>19</v>
      </c>
      <c r="J115" s="32" t="s">
        <v>341</v>
      </c>
      <c r="K115" s="33"/>
      <c r="L115" s="34"/>
      <c r="M115" s="35"/>
      <c r="N115" s="25">
        <f t="shared" si="2"/>
        <v>0</v>
      </c>
      <c r="O115" s="36"/>
      <c r="P115" s="37"/>
    </row>
    <row r="116" spans="1:16" ht="17.25" customHeight="1">
      <c r="A116" s="28">
        <f t="shared" si="3"/>
        <v>113</v>
      </c>
      <c r="B116" s="29" t="s">
        <v>342</v>
      </c>
      <c r="C116" s="29" t="s">
        <v>343</v>
      </c>
      <c r="D116" s="29" t="s">
        <v>344</v>
      </c>
      <c r="E116" s="30">
        <v>0</v>
      </c>
      <c r="F116" s="30">
        <v>0</v>
      </c>
      <c r="G116" s="30">
        <v>104</v>
      </c>
      <c r="H116" s="31">
        <f>IF(G116&gt;E116,G116,IF(E116&gt;F116,E116,F116))</f>
        <v>104</v>
      </c>
      <c r="I116" s="21" t="s">
        <v>19</v>
      </c>
      <c r="J116" s="32" t="s">
        <v>345</v>
      </c>
      <c r="K116" s="33"/>
      <c r="L116" s="34"/>
      <c r="M116" s="35"/>
      <c r="N116" s="25">
        <f t="shared" si="2"/>
        <v>0</v>
      </c>
      <c r="O116" s="36"/>
      <c r="P116" s="37"/>
    </row>
    <row r="117" spans="1:16" ht="17.25" customHeight="1">
      <c r="A117" s="28">
        <f t="shared" si="3"/>
        <v>114</v>
      </c>
      <c r="B117" s="29" t="s">
        <v>346</v>
      </c>
      <c r="C117" s="29" t="s">
        <v>347</v>
      </c>
      <c r="D117" s="29" t="s">
        <v>17</v>
      </c>
      <c r="E117" s="30">
        <v>0</v>
      </c>
      <c r="F117" s="30">
        <v>0</v>
      </c>
      <c r="G117" s="30"/>
      <c r="H117" s="31" t="s">
        <v>18</v>
      </c>
      <c r="I117" s="21" t="s">
        <v>19</v>
      </c>
      <c r="J117" s="32" t="s">
        <v>348</v>
      </c>
      <c r="K117" s="33"/>
      <c r="L117" s="34"/>
      <c r="M117" s="35"/>
      <c r="N117" s="25">
        <f t="shared" si="2"/>
        <v>0</v>
      </c>
      <c r="O117" s="36"/>
      <c r="P117" s="37"/>
    </row>
    <row r="118" spans="1:16" ht="17.25" customHeight="1">
      <c r="A118" s="28">
        <f t="shared" si="3"/>
        <v>115</v>
      </c>
      <c r="B118" s="29" t="s">
        <v>349</v>
      </c>
      <c r="C118" s="29" t="s">
        <v>328</v>
      </c>
      <c r="D118" s="29" t="s">
        <v>17</v>
      </c>
      <c r="E118" s="30">
        <v>4</v>
      </c>
      <c r="F118" s="30">
        <v>0</v>
      </c>
      <c r="G118" s="30"/>
      <c r="H118" s="31">
        <f>IF(G118&gt;E118,G118,IF(E118&gt;F118,E118,F118))</f>
        <v>4</v>
      </c>
      <c r="I118" s="21" t="s">
        <v>19</v>
      </c>
      <c r="J118" s="32" t="s">
        <v>350</v>
      </c>
      <c r="K118" s="33"/>
      <c r="L118" s="34"/>
      <c r="M118" s="35"/>
      <c r="N118" s="25">
        <f t="shared" si="2"/>
        <v>0</v>
      </c>
      <c r="O118" s="36"/>
      <c r="P118" s="37"/>
    </row>
    <row r="119" spans="1:16" ht="17.25" customHeight="1">
      <c r="A119" s="28">
        <f t="shared" si="3"/>
        <v>116</v>
      </c>
      <c r="B119" s="29" t="s">
        <v>351</v>
      </c>
      <c r="C119" s="29" t="s">
        <v>352</v>
      </c>
      <c r="D119" s="29" t="s">
        <v>17</v>
      </c>
      <c r="E119" s="30">
        <v>260</v>
      </c>
      <c r="F119" s="30">
        <v>220</v>
      </c>
      <c r="G119" s="30"/>
      <c r="H119" s="31">
        <f>IF(G119&gt;E119,G119,IF(E119&gt;F119,E119,F119))</f>
        <v>260</v>
      </c>
      <c r="I119" s="21" t="s">
        <v>19</v>
      </c>
      <c r="J119" s="32" t="s">
        <v>353</v>
      </c>
      <c r="K119" s="33"/>
      <c r="L119" s="34"/>
      <c r="M119" s="35"/>
      <c r="N119" s="25">
        <f t="shared" si="2"/>
        <v>0</v>
      </c>
      <c r="O119" s="36"/>
      <c r="P119" s="37"/>
    </row>
    <row r="120" spans="1:16" ht="17.25" customHeight="1">
      <c r="A120" s="28">
        <f t="shared" si="3"/>
        <v>117</v>
      </c>
      <c r="B120" s="29" t="s">
        <v>354</v>
      </c>
      <c r="C120" s="29" t="s">
        <v>355</v>
      </c>
      <c r="D120" s="29" t="s">
        <v>17</v>
      </c>
      <c r="E120" s="30">
        <v>0</v>
      </c>
      <c r="F120" s="30">
        <v>0</v>
      </c>
      <c r="G120" s="30"/>
      <c r="H120" s="31" t="s">
        <v>18</v>
      </c>
      <c r="I120" s="21" t="s">
        <v>19</v>
      </c>
      <c r="J120" s="32" t="s">
        <v>356</v>
      </c>
      <c r="K120" s="33"/>
      <c r="L120" s="34"/>
      <c r="M120" s="35"/>
      <c r="N120" s="25">
        <f t="shared" si="2"/>
        <v>0</v>
      </c>
      <c r="O120" s="36"/>
      <c r="P120" s="37"/>
    </row>
    <row r="121" spans="1:16" ht="17.25" customHeight="1">
      <c r="A121" s="28">
        <f t="shared" si="3"/>
        <v>118</v>
      </c>
      <c r="B121" s="29" t="s">
        <v>357</v>
      </c>
      <c r="C121" s="29" t="s">
        <v>358</v>
      </c>
      <c r="D121" s="29" t="s">
        <v>17</v>
      </c>
      <c r="E121" s="30">
        <v>169</v>
      </c>
      <c r="F121" s="30">
        <v>71</v>
      </c>
      <c r="G121" s="30">
        <v>40</v>
      </c>
      <c r="H121" s="31">
        <f>IF(G121&gt;E121,G121,IF(E121&gt;F121,E121,F121))</f>
        <v>169</v>
      </c>
      <c r="I121" s="21" t="s">
        <v>19</v>
      </c>
      <c r="J121" s="32" t="s">
        <v>359</v>
      </c>
      <c r="K121" s="33"/>
      <c r="L121" s="34"/>
      <c r="M121" s="35"/>
      <c r="N121" s="25">
        <f t="shared" si="2"/>
        <v>0</v>
      </c>
      <c r="O121" s="36"/>
      <c r="P121" s="37"/>
    </row>
    <row r="122" spans="1:16" ht="17.25" customHeight="1">
      <c r="A122" s="28">
        <f t="shared" si="3"/>
        <v>119</v>
      </c>
      <c r="B122" s="29" t="s">
        <v>360</v>
      </c>
      <c r="C122" s="29" t="s">
        <v>361</v>
      </c>
      <c r="D122" s="29" t="s">
        <v>17</v>
      </c>
      <c r="E122" s="30">
        <v>2</v>
      </c>
      <c r="F122" s="30">
        <v>0</v>
      </c>
      <c r="G122" s="30"/>
      <c r="H122" s="31">
        <f>IF(G122&gt;E122,G122,IF(E122&gt;F122,E122,F122))</f>
        <v>2</v>
      </c>
      <c r="I122" s="21" t="s">
        <v>19</v>
      </c>
      <c r="J122" s="32" t="s">
        <v>362</v>
      </c>
      <c r="K122" s="33"/>
      <c r="L122" s="34"/>
      <c r="M122" s="35"/>
      <c r="N122" s="25">
        <f t="shared" si="2"/>
        <v>0</v>
      </c>
      <c r="O122" s="36"/>
      <c r="P122" s="37"/>
    </row>
    <row r="123" spans="1:16" ht="17.25" customHeight="1">
      <c r="A123" s="28">
        <f t="shared" si="3"/>
        <v>120</v>
      </c>
      <c r="B123" s="29" t="s">
        <v>363</v>
      </c>
      <c r="C123" s="29" t="s">
        <v>364</v>
      </c>
      <c r="D123" s="29" t="s">
        <v>17</v>
      </c>
      <c r="E123" s="30">
        <v>0</v>
      </c>
      <c r="F123" s="30">
        <v>0</v>
      </c>
      <c r="G123" s="30"/>
      <c r="H123" s="31" t="s">
        <v>18</v>
      </c>
      <c r="I123" s="21" t="s">
        <v>19</v>
      </c>
      <c r="J123" s="32" t="s">
        <v>365</v>
      </c>
      <c r="K123" s="33"/>
      <c r="L123" s="34"/>
      <c r="M123" s="35"/>
      <c r="N123" s="25">
        <f t="shared" si="2"/>
        <v>0</v>
      </c>
      <c r="O123" s="36"/>
      <c r="P123" s="37"/>
    </row>
    <row r="124" spans="1:16" ht="17.25" customHeight="1">
      <c r="A124" s="28">
        <f t="shared" si="3"/>
        <v>121</v>
      </c>
      <c r="B124" s="29" t="s">
        <v>366</v>
      </c>
      <c r="C124" s="29" t="s">
        <v>367</v>
      </c>
      <c r="D124" s="29" t="s">
        <v>17</v>
      </c>
      <c r="E124" s="30">
        <v>0</v>
      </c>
      <c r="F124" s="30">
        <v>28</v>
      </c>
      <c r="G124" s="30"/>
      <c r="H124" s="31">
        <f>IF(G124&gt;E124,G124,IF(E124&gt;F124,E124,F124))</f>
        <v>28</v>
      </c>
      <c r="I124" s="21" t="s">
        <v>19</v>
      </c>
      <c r="J124" s="32" t="s">
        <v>368</v>
      </c>
      <c r="K124" s="33"/>
      <c r="L124" s="34"/>
      <c r="M124" s="35"/>
      <c r="N124" s="25">
        <f t="shared" si="2"/>
        <v>0</v>
      </c>
      <c r="O124" s="36"/>
      <c r="P124" s="37"/>
    </row>
    <row r="125" spans="1:16" ht="17.25" customHeight="1">
      <c r="A125" s="28">
        <f t="shared" si="3"/>
        <v>122</v>
      </c>
      <c r="B125" s="29" t="s">
        <v>369</v>
      </c>
      <c r="C125" s="29" t="s">
        <v>370</v>
      </c>
      <c r="D125" s="29" t="s">
        <v>17</v>
      </c>
      <c r="E125" s="30">
        <v>0</v>
      </c>
      <c r="F125" s="30">
        <v>0</v>
      </c>
      <c r="G125" s="30"/>
      <c r="H125" s="31" t="s">
        <v>18</v>
      </c>
      <c r="I125" s="21" t="s">
        <v>19</v>
      </c>
      <c r="J125" s="32" t="s">
        <v>371</v>
      </c>
      <c r="K125" s="33"/>
      <c r="L125" s="34"/>
      <c r="M125" s="35"/>
      <c r="N125" s="25">
        <f t="shared" si="2"/>
        <v>0</v>
      </c>
      <c r="O125" s="36"/>
      <c r="P125" s="37"/>
    </row>
    <row r="126" spans="1:16" ht="17.25" customHeight="1">
      <c r="A126" s="28">
        <f t="shared" si="3"/>
        <v>123</v>
      </c>
      <c r="B126" s="29" t="s">
        <v>372</v>
      </c>
      <c r="C126" s="29" t="s">
        <v>373</v>
      </c>
      <c r="D126" s="29" t="s">
        <v>17</v>
      </c>
      <c r="E126" s="30">
        <v>0</v>
      </c>
      <c r="F126" s="30">
        <v>0</v>
      </c>
      <c r="G126" s="30"/>
      <c r="H126" s="31" t="s">
        <v>18</v>
      </c>
      <c r="I126" s="21" t="s">
        <v>19</v>
      </c>
      <c r="J126" s="32" t="s">
        <v>374</v>
      </c>
      <c r="K126" s="33"/>
      <c r="L126" s="34"/>
      <c r="M126" s="35"/>
      <c r="N126" s="25">
        <f t="shared" si="2"/>
        <v>0</v>
      </c>
      <c r="O126" s="36"/>
      <c r="P126" s="37"/>
    </row>
    <row r="127" spans="1:16" ht="17.25" customHeight="1">
      <c r="A127" s="28">
        <f t="shared" si="3"/>
        <v>124</v>
      </c>
      <c r="B127" s="29" t="s">
        <v>375</v>
      </c>
      <c r="C127" s="29" t="s">
        <v>376</v>
      </c>
      <c r="D127" s="29" t="s">
        <v>17</v>
      </c>
      <c r="E127" s="30">
        <v>23</v>
      </c>
      <c r="F127" s="30">
        <v>8</v>
      </c>
      <c r="G127" s="30"/>
      <c r="H127" s="31">
        <f t="shared" ref="H127:H141" si="5">IF(G127&gt;E127,G127,IF(E127&gt;F127,E127,F127))</f>
        <v>23</v>
      </c>
      <c r="I127" s="21" t="s">
        <v>19</v>
      </c>
      <c r="J127" s="32" t="s">
        <v>377</v>
      </c>
      <c r="K127" s="33"/>
      <c r="L127" s="34"/>
      <c r="M127" s="35"/>
      <c r="N127" s="25">
        <f t="shared" si="2"/>
        <v>0</v>
      </c>
      <c r="O127" s="36"/>
      <c r="P127" s="37"/>
    </row>
    <row r="128" spans="1:16" ht="17.25" customHeight="1">
      <c r="A128" s="28">
        <f t="shared" si="3"/>
        <v>125</v>
      </c>
      <c r="B128" s="29" t="s">
        <v>378</v>
      </c>
      <c r="C128" s="29" t="s">
        <v>379</v>
      </c>
      <c r="D128" s="29" t="s">
        <v>17</v>
      </c>
      <c r="E128" s="30">
        <v>13</v>
      </c>
      <c r="F128" s="30">
        <v>3</v>
      </c>
      <c r="G128" s="30"/>
      <c r="H128" s="31">
        <f t="shared" si="5"/>
        <v>13</v>
      </c>
      <c r="I128" s="21" t="s">
        <v>19</v>
      </c>
      <c r="J128" s="32" t="s">
        <v>380</v>
      </c>
      <c r="K128" s="33"/>
      <c r="L128" s="34"/>
      <c r="M128" s="35"/>
      <c r="N128" s="25">
        <f t="shared" si="2"/>
        <v>0</v>
      </c>
      <c r="O128" s="36"/>
      <c r="P128" s="37"/>
    </row>
    <row r="129" spans="1:16" ht="17.25" customHeight="1">
      <c r="A129" s="28">
        <f t="shared" si="3"/>
        <v>126</v>
      </c>
      <c r="B129" s="29" t="s">
        <v>381</v>
      </c>
      <c r="C129" s="29" t="s">
        <v>382</v>
      </c>
      <c r="D129" s="29" t="s">
        <v>17</v>
      </c>
      <c r="E129" s="30">
        <v>0</v>
      </c>
      <c r="F129" s="30">
        <v>12</v>
      </c>
      <c r="G129" s="30">
        <v>20</v>
      </c>
      <c r="H129" s="31">
        <f t="shared" si="5"/>
        <v>20</v>
      </c>
      <c r="I129" s="21" t="s">
        <v>19</v>
      </c>
      <c r="J129" s="32" t="s">
        <v>383</v>
      </c>
      <c r="K129" s="33"/>
      <c r="L129" s="34"/>
      <c r="M129" s="35"/>
      <c r="N129" s="25">
        <f t="shared" si="2"/>
        <v>0</v>
      </c>
      <c r="O129" s="36"/>
      <c r="P129" s="37"/>
    </row>
    <row r="130" spans="1:16" ht="17.25" customHeight="1">
      <c r="A130" s="28">
        <f t="shared" si="3"/>
        <v>127</v>
      </c>
      <c r="B130" s="29" t="s">
        <v>384</v>
      </c>
      <c r="C130" s="29" t="s">
        <v>385</v>
      </c>
      <c r="D130" s="29" t="s">
        <v>17</v>
      </c>
      <c r="E130" s="30">
        <v>0</v>
      </c>
      <c r="F130" s="30">
        <v>1</v>
      </c>
      <c r="G130" s="30">
        <v>186</v>
      </c>
      <c r="H130" s="31">
        <f t="shared" si="5"/>
        <v>186</v>
      </c>
      <c r="I130" s="21" t="s">
        <v>19</v>
      </c>
      <c r="J130" s="32" t="s">
        <v>386</v>
      </c>
      <c r="K130" s="33"/>
      <c r="L130" s="34"/>
      <c r="M130" s="35"/>
      <c r="N130" s="25">
        <f t="shared" si="2"/>
        <v>0</v>
      </c>
      <c r="O130" s="36"/>
      <c r="P130" s="37"/>
    </row>
    <row r="131" spans="1:16" ht="17.25" customHeight="1">
      <c r="A131" s="28">
        <f t="shared" si="3"/>
        <v>128</v>
      </c>
      <c r="B131" s="29" t="s">
        <v>387</v>
      </c>
      <c r="C131" s="29" t="s">
        <v>388</v>
      </c>
      <c r="D131" s="29" t="s">
        <v>17</v>
      </c>
      <c r="E131" s="30">
        <v>0</v>
      </c>
      <c r="F131" s="30">
        <v>4</v>
      </c>
      <c r="G131" s="30"/>
      <c r="H131" s="31">
        <f t="shared" si="5"/>
        <v>4</v>
      </c>
      <c r="I131" s="21" t="s">
        <v>19</v>
      </c>
      <c r="J131" s="32" t="s">
        <v>389</v>
      </c>
      <c r="K131" s="33"/>
      <c r="L131" s="34"/>
      <c r="M131" s="35"/>
      <c r="N131" s="25">
        <f t="shared" si="2"/>
        <v>0</v>
      </c>
      <c r="O131" s="36"/>
      <c r="P131" s="37"/>
    </row>
    <row r="132" spans="1:16" ht="17.25" customHeight="1">
      <c r="A132" s="28">
        <f t="shared" si="3"/>
        <v>129</v>
      </c>
      <c r="B132" s="29" t="s">
        <v>390</v>
      </c>
      <c r="C132" s="29" t="s">
        <v>391</v>
      </c>
      <c r="D132" s="29" t="s">
        <v>17</v>
      </c>
      <c r="E132" s="30">
        <v>-25</v>
      </c>
      <c r="F132" s="30">
        <v>0</v>
      </c>
      <c r="G132" s="30">
        <v>28</v>
      </c>
      <c r="H132" s="31">
        <f t="shared" si="5"/>
        <v>28</v>
      </c>
      <c r="I132" s="21" t="s">
        <v>19</v>
      </c>
      <c r="J132" s="32" t="s">
        <v>392</v>
      </c>
      <c r="K132" s="33"/>
      <c r="L132" s="34"/>
      <c r="M132" s="35"/>
      <c r="N132" s="25">
        <f t="shared" ref="N132:N195" si="6">M132*H132</f>
        <v>0</v>
      </c>
      <c r="O132" s="36"/>
      <c r="P132" s="37"/>
    </row>
    <row r="133" spans="1:16" ht="17.25" customHeight="1">
      <c r="A133" s="28">
        <f t="shared" ref="A133:A196" si="7">A132+1</f>
        <v>130</v>
      </c>
      <c r="B133" s="29" t="s">
        <v>393</v>
      </c>
      <c r="C133" s="29" t="s">
        <v>391</v>
      </c>
      <c r="D133" s="29" t="s">
        <v>17</v>
      </c>
      <c r="E133" s="30">
        <v>0</v>
      </c>
      <c r="F133" s="30">
        <v>0</v>
      </c>
      <c r="G133" s="30">
        <v>8</v>
      </c>
      <c r="H133" s="31">
        <f t="shared" si="5"/>
        <v>8</v>
      </c>
      <c r="I133" s="21" t="s">
        <v>19</v>
      </c>
      <c r="J133" s="32" t="s">
        <v>394</v>
      </c>
      <c r="K133" s="33"/>
      <c r="L133" s="34"/>
      <c r="M133" s="35"/>
      <c r="N133" s="25">
        <f t="shared" si="6"/>
        <v>0</v>
      </c>
      <c r="O133" s="36"/>
      <c r="P133" s="37"/>
    </row>
    <row r="134" spans="1:16" ht="17.25" customHeight="1">
      <c r="A134" s="28">
        <f t="shared" si="7"/>
        <v>131</v>
      </c>
      <c r="B134" s="29" t="s">
        <v>395</v>
      </c>
      <c r="C134" s="29" t="s">
        <v>396</v>
      </c>
      <c r="D134" s="29" t="s">
        <v>17</v>
      </c>
      <c r="E134" s="30">
        <v>0</v>
      </c>
      <c r="F134" s="30">
        <v>0</v>
      </c>
      <c r="G134" s="30">
        <v>4</v>
      </c>
      <c r="H134" s="31">
        <f t="shared" si="5"/>
        <v>4</v>
      </c>
      <c r="I134" s="21" t="s">
        <v>19</v>
      </c>
      <c r="J134" s="32" t="s">
        <v>397</v>
      </c>
      <c r="K134" s="33"/>
      <c r="L134" s="34"/>
      <c r="M134" s="35"/>
      <c r="N134" s="25">
        <f t="shared" si="6"/>
        <v>0</v>
      </c>
      <c r="O134" s="36"/>
      <c r="P134" s="37"/>
    </row>
    <row r="135" spans="1:16" ht="17.25" customHeight="1">
      <c r="A135" s="28">
        <f t="shared" si="7"/>
        <v>132</v>
      </c>
      <c r="B135" s="29" t="s">
        <v>398</v>
      </c>
      <c r="C135" s="29" t="s">
        <v>399</v>
      </c>
      <c r="D135" s="29" t="s">
        <v>17</v>
      </c>
      <c r="E135" s="30">
        <v>0</v>
      </c>
      <c r="F135" s="30">
        <v>0</v>
      </c>
      <c r="G135" s="30">
        <v>8</v>
      </c>
      <c r="H135" s="31">
        <f t="shared" si="5"/>
        <v>8</v>
      </c>
      <c r="I135" s="21" t="s">
        <v>19</v>
      </c>
      <c r="J135" s="32" t="s">
        <v>400</v>
      </c>
      <c r="K135" s="33"/>
      <c r="L135" s="34"/>
      <c r="M135" s="35"/>
      <c r="N135" s="25">
        <f t="shared" si="6"/>
        <v>0</v>
      </c>
      <c r="O135" s="36"/>
      <c r="P135" s="37"/>
    </row>
    <row r="136" spans="1:16" ht="17.25" customHeight="1">
      <c r="A136" s="28">
        <f t="shared" si="7"/>
        <v>133</v>
      </c>
      <c r="B136" s="29" t="s">
        <v>401</v>
      </c>
      <c r="C136" s="29" t="s">
        <v>391</v>
      </c>
      <c r="D136" s="29" t="s">
        <v>17</v>
      </c>
      <c r="E136" s="30">
        <v>0</v>
      </c>
      <c r="F136" s="30">
        <v>0</v>
      </c>
      <c r="G136" s="30">
        <v>4</v>
      </c>
      <c r="H136" s="31">
        <f t="shared" si="5"/>
        <v>4</v>
      </c>
      <c r="I136" s="21" t="s">
        <v>19</v>
      </c>
      <c r="J136" s="32" t="s">
        <v>402</v>
      </c>
      <c r="K136" s="33"/>
      <c r="L136" s="34"/>
      <c r="M136" s="35"/>
      <c r="N136" s="25">
        <f t="shared" si="6"/>
        <v>0</v>
      </c>
      <c r="O136" s="36"/>
      <c r="P136" s="37"/>
    </row>
    <row r="137" spans="1:16" ht="17.25" customHeight="1">
      <c r="A137" s="28">
        <f t="shared" si="7"/>
        <v>134</v>
      </c>
      <c r="B137" s="29" t="s">
        <v>403</v>
      </c>
      <c r="C137" s="29" t="s">
        <v>391</v>
      </c>
      <c r="D137" s="29" t="s">
        <v>17</v>
      </c>
      <c r="E137" s="30">
        <v>42</v>
      </c>
      <c r="F137" s="30">
        <v>36</v>
      </c>
      <c r="G137" s="30">
        <v>4</v>
      </c>
      <c r="H137" s="31">
        <f t="shared" si="5"/>
        <v>42</v>
      </c>
      <c r="I137" s="21" t="s">
        <v>19</v>
      </c>
      <c r="J137" s="32" t="s">
        <v>404</v>
      </c>
      <c r="K137" s="33"/>
      <c r="L137" s="34"/>
      <c r="M137" s="35"/>
      <c r="N137" s="25">
        <f t="shared" si="6"/>
        <v>0</v>
      </c>
      <c r="O137" s="36"/>
      <c r="P137" s="37"/>
    </row>
    <row r="138" spans="1:16" ht="17.25" customHeight="1">
      <c r="A138" s="28">
        <f t="shared" si="7"/>
        <v>135</v>
      </c>
      <c r="B138" s="29" t="s">
        <v>405</v>
      </c>
      <c r="C138" s="29" t="s">
        <v>406</v>
      </c>
      <c r="D138" s="29" t="s">
        <v>17</v>
      </c>
      <c r="E138" s="30">
        <v>7</v>
      </c>
      <c r="F138" s="30">
        <v>0</v>
      </c>
      <c r="G138" s="30">
        <v>45</v>
      </c>
      <c r="H138" s="31">
        <f t="shared" si="5"/>
        <v>45</v>
      </c>
      <c r="I138" s="21" t="s">
        <v>19</v>
      </c>
      <c r="J138" s="32" t="s">
        <v>407</v>
      </c>
      <c r="K138" s="33"/>
      <c r="L138" s="34"/>
      <c r="M138" s="35"/>
      <c r="N138" s="25">
        <f t="shared" si="6"/>
        <v>0</v>
      </c>
      <c r="O138" s="36"/>
      <c r="P138" s="37"/>
    </row>
    <row r="139" spans="1:16" ht="17.25" customHeight="1">
      <c r="A139" s="28">
        <f t="shared" si="7"/>
        <v>136</v>
      </c>
      <c r="B139" s="29" t="s">
        <v>408</v>
      </c>
      <c r="C139" s="29" t="s">
        <v>388</v>
      </c>
      <c r="D139" s="29" t="s">
        <v>17</v>
      </c>
      <c r="E139" s="30">
        <v>170</v>
      </c>
      <c r="F139" s="30">
        <v>104</v>
      </c>
      <c r="G139" s="30">
        <v>16</v>
      </c>
      <c r="H139" s="31">
        <f t="shared" si="5"/>
        <v>170</v>
      </c>
      <c r="I139" s="21" t="s">
        <v>19</v>
      </c>
      <c r="J139" s="32" t="s">
        <v>409</v>
      </c>
      <c r="K139" s="33"/>
      <c r="L139" s="34"/>
      <c r="M139" s="35"/>
      <c r="N139" s="25">
        <f t="shared" si="6"/>
        <v>0</v>
      </c>
      <c r="O139" s="36"/>
      <c r="P139" s="37"/>
    </row>
    <row r="140" spans="1:16" ht="17.25" customHeight="1">
      <c r="A140" s="28">
        <f t="shared" si="7"/>
        <v>137</v>
      </c>
      <c r="B140" s="29" t="s">
        <v>410</v>
      </c>
      <c r="C140" s="29" t="s">
        <v>411</v>
      </c>
      <c r="D140" s="29" t="s">
        <v>17</v>
      </c>
      <c r="E140" s="30">
        <v>16</v>
      </c>
      <c r="F140" s="30">
        <v>0</v>
      </c>
      <c r="G140" s="30">
        <v>40</v>
      </c>
      <c r="H140" s="31">
        <f t="shared" si="5"/>
        <v>40</v>
      </c>
      <c r="I140" s="21" t="s">
        <v>19</v>
      </c>
      <c r="J140" s="32" t="s">
        <v>412</v>
      </c>
      <c r="K140" s="33"/>
      <c r="L140" s="34"/>
      <c r="M140" s="35"/>
      <c r="N140" s="25">
        <f t="shared" si="6"/>
        <v>0</v>
      </c>
      <c r="O140" s="36"/>
      <c r="P140" s="37"/>
    </row>
    <row r="141" spans="1:16" ht="17.25" customHeight="1">
      <c r="A141" s="28">
        <f t="shared" si="7"/>
        <v>138</v>
      </c>
      <c r="B141" s="29" t="s">
        <v>413</v>
      </c>
      <c r="C141" s="29" t="s">
        <v>414</v>
      </c>
      <c r="D141" s="29" t="s">
        <v>17</v>
      </c>
      <c r="E141" s="30">
        <v>12</v>
      </c>
      <c r="F141" s="30">
        <v>0</v>
      </c>
      <c r="G141" s="30">
        <v>24</v>
      </c>
      <c r="H141" s="31">
        <f t="shared" si="5"/>
        <v>24</v>
      </c>
      <c r="I141" s="21" t="s">
        <v>19</v>
      </c>
      <c r="J141" s="32" t="s">
        <v>415</v>
      </c>
      <c r="K141" s="33"/>
      <c r="L141" s="34"/>
      <c r="M141" s="35"/>
      <c r="N141" s="25">
        <f t="shared" si="6"/>
        <v>0</v>
      </c>
      <c r="O141" s="36"/>
      <c r="P141" s="37"/>
    </row>
    <row r="142" spans="1:16" ht="17.25" customHeight="1">
      <c r="A142" s="28">
        <f t="shared" si="7"/>
        <v>139</v>
      </c>
      <c r="B142" s="29" t="s">
        <v>416</v>
      </c>
      <c r="C142" s="29" t="s">
        <v>417</v>
      </c>
      <c r="D142" s="29" t="s">
        <v>17</v>
      </c>
      <c r="E142" s="30">
        <v>0</v>
      </c>
      <c r="F142" s="30">
        <v>0</v>
      </c>
      <c r="G142" s="30"/>
      <c r="H142" s="31" t="s">
        <v>18</v>
      </c>
      <c r="I142" s="21" t="s">
        <v>19</v>
      </c>
      <c r="J142" s="32" t="s">
        <v>418</v>
      </c>
      <c r="K142" s="33"/>
      <c r="L142" s="34"/>
      <c r="M142" s="35"/>
      <c r="N142" s="25">
        <f t="shared" si="6"/>
        <v>0</v>
      </c>
      <c r="O142" s="36"/>
      <c r="P142" s="37"/>
    </row>
    <row r="143" spans="1:16" ht="17.25" customHeight="1">
      <c r="A143" s="28">
        <f t="shared" si="7"/>
        <v>140</v>
      </c>
      <c r="B143" s="29" t="s">
        <v>419</v>
      </c>
      <c r="C143" s="29" t="s">
        <v>391</v>
      </c>
      <c r="D143" s="29" t="s">
        <v>17</v>
      </c>
      <c r="E143" s="30">
        <v>0</v>
      </c>
      <c r="F143" s="30">
        <v>0</v>
      </c>
      <c r="G143" s="30">
        <v>20</v>
      </c>
      <c r="H143" s="31">
        <f t="shared" ref="H143:H158" si="8">IF(G143&gt;E143,G143,IF(E143&gt;F143,E143,F143))</f>
        <v>20</v>
      </c>
      <c r="I143" s="21" t="s">
        <v>19</v>
      </c>
      <c r="J143" s="32" t="s">
        <v>420</v>
      </c>
      <c r="K143" s="33"/>
      <c r="L143" s="34"/>
      <c r="M143" s="35"/>
      <c r="N143" s="25">
        <f t="shared" si="6"/>
        <v>0</v>
      </c>
      <c r="O143" s="36"/>
      <c r="P143" s="37"/>
    </row>
    <row r="144" spans="1:16" ht="17.25" customHeight="1">
      <c r="A144" s="28">
        <f t="shared" si="7"/>
        <v>141</v>
      </c>
      <c r="B144" s="29" t="s">
        <v>421</v>
      </c>
      <c r="C144" s="29" t="s">
        <v>422</v>
      </c>
      <c r="D144" s="29" t="s">
        <v>17</v>
      </c>
      <c r="E144" s="30">
        <v>3</v>
      </c>
      <c r="F144" s="30">
        <v>0</v>
      </c>
      <c r="G144" s="30"/>
      <c r="H144" s="31">
        <f t="shared" si="8"/>
        <v>3</v>
      </c>
      <c r="I144" s="21" t="s">
        <v>19</v>
      </c>
      <c r="J144" s="32" t="s">
        <v>423</v>
      </c>
      <c r="K144" s="33"/>
      <c r="L144" s="34"/>
      <c r="M144" s="35"/>
      <c r="N144" s="25">
        <f t="shared" si="6"/>
        <v>0</v>
      </c>
      <c r="O144" s="36"/>
      <c r="P144" s="37"/>
    </row>
    <row r="145" spans="1:16" ht="17.25" customHeight="1">
      <c r="A145" s="28">
        <f t="shared" si="7"/>
        <v>142</v>
      </c>
      <c r="B145" s="29" t="s">
        <v>424</v>
      </c>
      <c r="C145" s="29" t="s">
        <v>425</v>
      </c>
      <c r="D145" s="29" t="s">
        <v>17</v>
      </c>
      <c r="E145" s="30">
        <v>0</v>
      </c>
      <c r="F145" s="30">
        <v>0</v>
      </c>
      <c r="G145" s="30">
        <v>1</v>
      </c>
      <c r="H145" s="31">
        <f t="shared" si="8"/>
        <v>1</v>
      </c>
      <c r="I145" s="21" t="s">
        <v>19</v>
      </c>
      <c r="J145" s="32" t="s">
        <v>426</v>
      </c>
      <c r="K145" s="33"/>
      <c r="L145" s="34"/>
      <c r="M145" s="35"/>
      <c r="N145" s="25">
        <f t="shared" si="6"/>
        <v>0</v>
      </c>
      <c r="O145" s="36"/>
      <c r="P145" s="37"/>
    </row>
    <row r="146" spans="1:16" ht="17.25" customHeight="1">
      <c r="A146" s="28">
        <f t="shared" si="7"/>
        <v>143</v>
      </c>
      <c r="B146" s="29" t="s">
        <v>427</v>
      </c>
      <c r="C146" s="29" t="s">
        <v>425</v>
      </c>
      <c r="D146" s="29" t="s">
        <v>17</v>
      </c>
      <c r="E146" s="30">
        <v>78</v>
      </c>
      <c r="F146" s="30">
        <v>69</v>
      </c>
      <c r="G146" s="30">
        <v>40</v>
      </c>
      <c r="H146" s="31">
        <f t="shared" si="8"/>
        <v>78</v>
      </c>
      <c r="I146" s="21" t="s">
        <v>19</v>
      </c>
      <c r="J146" s="32" t="s">
        <v>428</v>
      </c>
      <c r="K146" s="33"/>
      <c r="L146" s="34"/>
      <c r="M146" s="35"/>
      <c r="N146" s="25">
        <f t="shared" si="6"/>
        <v>0</v>
      </c>
      <c r="O146" s="36"/>
      <c r="P146" s="37"/>
    </row>
    <row r="147" spans="1:16" ht="17.25" customHeight="1">
      <c r="A147" s="28">
        <f t="shared" si="7"/>
        <v>144</v>
      </c>
      <c r="B147" s="29" t="s">
        <v>429</v>
      </c>
      <c r="C147" s="29" t="s">
        <v>430</v>
      </c>
      <c r="D147" s="29" t="s">
        <v>17</v>
      </c>
      <c r="E147" s="30">
        <v>275</v>
      </c>
      <c r="F147" s="30">
        <v>103</v>
      </c>
      <c r="G147" s="30"/>
      <c r="H147" s="31">
        <f t="shared" si="8"/>
        <v>275</v>
      </c>
      <c r="I147" s="21" t="s">
        <v>19</v>
      </c>
      <c r="J147" s="32" t="s">
        <v>431</v>
      </c>
      <c r="K147" s="33"/>
      <c r="L147" s="34"/>
      <c r="M147" s="35"/>
      <c r="N147" s="25">
        <f t="shared" si="6"/>
        <v>0</v>
      </c>
      <c r="O147" s="36"/>
      <c r="P147" s="37"/>
    </row>
    <row r="148" spans="1:16" ht="17.25" customHeight="1">
      <c r="A148" s="28">
        <f t="shared" si="7"/>
        <v>145</v>
      </c>
      <c r="B148" s="29" t="s">
        <v>432</v>
      </c>
      <c r="C148" s="29" t="s">
        <v>433</v>
      </c>
      <c r="D148" s="29" t="s">
        <v>17</v>
      </c>
      <c r="E148" s="30">
        <v>184</v>
      </c>
      <c r="F148" s="30">
        <v>96</v>
      </c>
      <c r="G148" s="30">
        <v>54</v>
      </c>
      <c r="H148" s="31">
        <f t="shared" si="8"/>
        <v>184</v>
      </c>
      <c r="I148" s="21" t="s">
        <v>19</v>
      </c>
      <c r="J148" s="32" t="s">
        <v>434</v>
      </c>
      <c r="K148" s="33"/>
      <c r="L148" s="34"/>
      <c r="M148" s="35"/>
      <c r="N148" s="25">
        <f t="shared" si="6"/>
        <v>0</v>
      </c>
      <c r="O148" s="36"/>
      <c r="P148" s="37"/>
    </row>
    <row r="149" spans="1:16" ht="17.25" customHeight="1">
      <c r="A149" s="28">
        <f t="shared" si="7"/>
        <v>146</v>
      </c>
      <c r="B149" s="29" t="s">
        <v>435</v>
      </c>
      <c r="C149" s="29" t="s">
        <v>436</v>
      </c>
      <c r="D149" s="29" t="s">
        <v>17</v>
      </c>
      <c r="E149" s="30">
        <v>1</v>
      </c>
      <c r="F149" s="30">
        <v>3</v>
      </c>
      <c r="G149" s="30">
        <v>1</v>
      </c>
      <c r="H149" s="31">
        <f t="shared" si="8"/>
        <v>3</v>
      </c>
      <c r="I149" s="21" t="s">
        <v>19</v>
      </c>
      <c r="J149" s="32" t="s">
        <v>437</v>
      </c>
      <c r="K149" s="33"/>
      <c r="L149" s="34"/>
      <c r="M149" s="35"/>
      <c r="N149" s="25">
        <f t="shared" si="6"/>
        <v>0</v>
      </c>
      <c r="O149" s="36"/>
      <c r="P149" s="37"/>
    </row>
    <row r="150" spans="1:16" ht="17.25" customHeight="1">
      <c r="A150" s="28">
        <f t="shared" si="7"/>
        <v>147</v>
      </c>
      <c r="B150" s="29" t="s">
        <v>438</v>
      </c>
      <c r="C150" s="29" t="s">
        <v>439</v>
      </c>
      <c r="D150" s="29" t="s">
        <v>17</v>
      </c>
      <c r="E150" s="30">
        <v>0</v>
      </c>
      <c r="F150" s="30">
        <v>0</v>
      </c>
      <c r="G150" s="30">
        <v>1</v>
      </c>
      <c r="H150" s="31">
        <f t="shared" si="8"/>
        <v>1</v>
      </c>
      <c r="I150" s="21" t="s">
        <v>19</v>
      </c>
      <c r="J150" s="32">
        <v>805255</v>
      </c>
      <c r="K150" s="33"/>
      <c r="L150" s="34"/>
      <c r="M150" s="35"/>
      <c r="N150" s="25">
        <f t="shared" si="6"/>
        <v>0</v>
      </c>
      <c r="O150" s="36"/>
      <c r="P150" s="37"/>
    </row>
    <row r="151" spans="1:16" ht="17.25" customHeight="1">
      <c r="A151" s="28">
        <f t="shared" si="7"/>
        <v>148</v>
      </c>
      <c r="B151" s="29" t="s">
        <v>440</v>
      </c>
      <c r="C151" s="29" t="s">
        <v>441</v>
      </c>
      <c r="D151" s="29" t="s">
        <v>17</v>
      </c>
      <c r="E151" s="30">
        <v>0</v>
      </c>
      <c r="F151" s="30">
        <v>0</v>
      </c>
      <c r="G151" s="30">
        <v>1</v>
      </c>
      <c r="H151" s="31">
        <f t="shared" si="8"/>
        <v>1</v>
      </c>
      <c r="I151" s="21" t="s">
        <v>19</v>
      </c>
      <c r="J151" s="32">
        <v>467868</v>
      </c>
      <c r="K151" s="33"/>
      <c r="L151" s="34"/>
      <c r="M151" s="35"/>
      <c r="N151" s="25">
        <f t="shared" si="6"/>
        <v>0</v>
      </c>
      <c r="O151" s="36"/>
      <c r="P151" s="37"/>
    </row>
    <row r="152" spans="1:16" ht="17.25" customHeight="1">
      <c r="A152" s="28">
        <f t="shared" si="7"/>
        <v>149</v>
      </c>
      <c r="B152" s="29" t="s">
        <v>442</v>
      </c>
      <c r="C152" s="29" t="s">
        <v>443</v>
      </c>
      <c r="D152" s="29" t="s">
        <v>17</v>
      </c>
      <c r="E152" s="30">
        <v>77</v>
      </c>
      <c r="F152" s="30">
        <v>24</v>
      </c>
      <c r="G152" s="30">
        <v>768</v>
      </c>
      <c r="H152" s="31">
        <f t="shared" si="8"/>
        <v>768</v>
      </c>
      <c r="I152" s="21" t="s">
        <v>19</v>
      </c>
      <c r="J152" s="32" t="s">
        <v>444</v>
      </c>
      <c r="K152" s="33"/>
      <c r="L152" s="34"/>
      <c r="M152" s="35"/>
      <c r="N152" s="25">
        <f t="shared" si="6"/>
        <v>0</v>
      </c>
      <c r="O152" s="36"/>
      <c r="P152" s="37"/>
    </row>
    <row r="153" spans="1:16" ht="17.25" customHeight="1">
      <c r="A153" s="28">
        <f t="shared" si="7"/>
        <v>150</v>
      </c>
      <c r="B153" s="29" t="s">
        <v>445</v>
      </c>
      <c r="C153" s="29" t="s">
        <v>446</v>
      </c>
      <c r="D153" s="29" t="s">
        <v>17</v>
      </c>
      <c r="E153" s="30">
        <v>0</v>
      </c>
      <c r="F153" s="30">
        <v>0</v>
      </c>
      <c r="G153" s="30">
        <v>18</v>
      </c>
      <c r="H153" s="31">
        <f t="shared" si="8"/>
        <v>18</v>
      </c>
      <c r="I153" s="21" t="s">
        <v>19</v>
      </c>
      <c r="J153" s="32" t="s">
        <v>447</v>
      </c>
      <c r="K153" s="33"/>
      <c r="L153" s="34"/>
      <c r="M153" s="35"/>
      <c r="N153" s="25">
        <f t="shared" si="6"/>
        <v>0</v>
      </c>
      <c r="O153" s="36"/>
      <c r="P153" s="37"/>
    </row>
    <row r="154" spans="1:16" ht="17.25" customHeight="1">
      <c r="A154" s="28">
        <f t="shared" si="7"/>
        <v>151</v>
      </c>
      <c r="B154" s="29" t="s">
        <v>448</v>
      </c>
      <c r="C154" s="29" t="s">
        <v>449</v>
      </c>
      <c r="D154" s="29" t="s">
        <v>17</v>
      </c>
      <c r="E154" s="30">
        <v>0</v>
      </c>
      <c r="F154" s="30">
        <v>0</v>
      </c>
      <c r="G154" s="30">
        <v>2</v>
      </c>
      <c r="H154" s="31">
        <f t="shared" si="8"/>
        <v>2</v>
      </c>
      <c r="I154" s="21" t="s">
        <v>19</v>
      </c>
      <c r="J154" s="32" t="s">
        <v>450</v>
      </c>
      <c r="K154" s="33"/>
      <c r="L154" s="34"/>
      <c r="M154" s="35"/>
      <c r="N154" s="25">
        <f t="shared" si="6"/>
        <v>0</v>
      </c>
      <c r="O154" s="36"/>
      <c r="P154" s="37"/>
    </row>
    <row r="155" spans="1:16" ht="17.25" customHeight="1">
      <c r="A155" s="28">
        <f t="shared" si="7"/>
        <v>152</v>
      </c>
      <c r="B155" s="29" t="s">
        <v>451</v>
      </c>
      <c r="C155" s="29" t="s">
        <v>452</v>
      </c>
      <c r="D155" s="29" t="s">
        <v>17</v>
      </c>
      <c r="E155" s="30">
        <v>0</v>
      </c>
      <c r="F155" s="30">
        <v>0</v>
      </c>
      <c r="G155" s="30">
        <v>1</v>
      </c>
      <c r="H155" s="31">
        <f t="shared" si="8"/>
        <v>1</v>
      </c>
      <c r="I155" s="21" t="s">
        <v>19</v>
      </c>
      <c r="J155" s="32" t="s">
        <v>453</v>
      </c>
      <c r="K155" s="33"/>
      <c r="L155" s="34"/>
      <c r="M155" s="35"/>
      <c r="N155" s="25">
        <f t="shared" si="6"/>
        <v>0</v>
      </c>
      <c r="O155" s="36"/>
      <c r="P155" s="37"/>
    </row>
    <row r="156" spans="1:16" ht="17.25" customHeight="1">
      <c r="A156" s="28">
        <f t="shared" si="7"/>
        <v>153</v>
      </c>
      <c r="B156" s="29" t="s">
        <v>454</v>
      </c>
      <c r="C156" s="29" t="s">
        <v>455</v>
      </c>
      <c r="D156" s="29" t="s">
        <v>17</v>
      </c>
      <c r="E156" s="30">
        <v>1</v>
      </c>
      <c r="F156" s="30">
        <v>3</v>
      </c>
      <c r="G156" s="30">
        <v>1</v>
      </c>
      <c r="H156" s="31">
        <f t="shared" si="8"/>
        <v>3</v>
      </c>
      <c r="I156" s="21" t="s">
        <v>19</v>
      </c>
      <c r="J156" s="32" t="s">
        <v>456</v>
      </c>
      <c r="K156" s="33"/>
      <c r="L156" s="34"/>
      <c r="M156" s="35"/>
      <c r="N156" s="25">
        <f t="shared" si="6"/>
        <v>0</v>
      </c>
      <c r="O156" s="36"/>
      <c r="P156" s="37"/>
    </row>
    <row r="157" spans="1:16" ht="17.25" customHeight="1">
      <c r="A157" s="28">
        <f t="shared" si="7"/>
        <v>154</v>
      </c>
      <c r="B157" s="29" t="s">
        <v>457</v>
      </c>
      <c r="C157" s="29" t="s">
        <v>458</v>
      </c>
      <c r="D157" s="29" t="s">
        <v>17</v>
      </c>
      <c r="E157" s="30">
        <v>0</v>
      </c>
      <c r="F157" s="30">
        <v>0</v>
      </c>
      <c r="G157" s="30">
        <v>1</v>
      </c>
      <c r="H157" s="31">
        <f t="shared" si="8"/>
        <v>1</v>
      </c>
      <c r="I157" s="21" t="s">
        <v>19</v>
      </c>
      <c r="J157" s="32" t="s">
        <v>459</v>
      </c>
      <c r="K157" s="33"/>
      <c r="L157" s="34"/>
      <c r="M157" s="35"/>
      <c r="N157" s="25">
        <f t="shared" si="6"/>
        <v>0</v>
      </c>
      <c r="O157" s="36"/>
      <c r="P157" s="37"/>
    </row>
    <row r="158" spans="1:16" ht="17.25" customHeight="1">
      <c r="A158" s="28">
        <f t="shared" si="7"/>
        <v>155</v>
      </c>
      <c r="B158" s="29" t="s">
        <v>460</v>
      </c>
      <c r="C158" s="29" t="s">
        <v>461</v>
      </c>
      <c r="D158" s="29" t="s">
        <v>17</v>
      </c>
      <c r="E158" s="30">
        <v>0</v>
      </c>
      <c r="F158" s="30">
        <v>0</v>
      </c>
      <c r="G158" s="30">
        <v>1</v>
      </c>
      <c r="H158" s="31">
        <f t="shared" si="8"/>
        <v>1</v>
      </c>
      <c r="I158" s="21" t="s">
        <v>19</v>
      </c>
      <c r="J158" s="32" t="s">
        <v>462</v>
      </c>
      <c r="K158" s="33"/>
      <c r="L158" s="34"/>
      <c r="M158" s="35"/>
      <c r="N158" s="25">
        <f t="shared" si="6"/>
        <v>0</v>
      </c>
      <c r="O158" s="36"/>
      <c r="P158" s="37"/>
    </row>
    <row r="159" spans="1:16" ht="17.25" customHeight="1">
      <c r="A159" s="28">
        <f t="shared" si="7"/>
        <v>156</v>
      </c>
      <c r="B159" s="29" t="s">
        <v>463</v>
      </c>
      <c r="C159" s="29" t="s">
        <v>464</v>
      </c>
      <c r="D159" s="29" t="s">
        <v>17</v>
      </c>
      <c r="E159" s="30">
        <v>0</v>
      </c>
      <c r="F159" s="30">
        <v>0</v>
      </c>
      <c r="G159" s="30"/>
      <c r="H159" s="31" t="s">
        <v>18</v>
      </c>
      <c r="I159" s="21" t="s">
        <v>19</v>
      </c>
      <c r="J159" s="32" t="s">
        <v>465</v>
      </c>
      <c r="K159" s="33"/>
      <c r="L159" s="34"/>
      <c r="M159" s="35"/>
      <c r="N159" s="25">
        <f t="shared" si="6"/>
        <v>0</v>
      </c>
      <c r="O159" s="36"/>
      <c r="P159" s="37"/>
    </row>
    <row r="160" spans="1:16" ht="17.25" customHeight="1">
      <c r="A160" s="28">
        <f t="shared" si="7"/>
        <v>157</v>
      </c>
      <c r="B160" s="29" t="s">
        <v>466</v>
      </c>
      <c r="C160" s="29" t="s">
        <v>467</v>
      </c>
      <c r="D160" s="29" t="s">
        <v>17</v>
      </c>
      <c r="E160" s="30">
        <v>0</v>
      </c>
      <c r="F160" s="30">
        <v>0</v>
      </c>
      <c r="G160" s="30"/>
      <c r="H160" s="31" t="s">
        <v>18</v>
      </c>
      <c r="I160" s="21" t="s">
        <v>19</v>
      </c>
      <c r="J160" s="32" t="s">
        <v>468</v>
      </c>
      <c r="K160" s="33"/>
      <c r="L160" s="34"/>
      <c r="M160" s="35"/>
      <c r="N160" s="25">
        <f t="shared" si="6"/>
        <v>0</v>
      </c>
      <c r="O160" s="36"/>
      <c r="P160" s="37"/>
    </row>
    <row r="161" spans="1:16" ht="17.25" customHeight="1">
      <c r="A161" s="28">
        <f t="shared" si="7"/>
        <v>158</v>
      </c>
      <c r="B161" s="29" t="s">
        <v>469</v>
      </c>
      <c r="C161" s="29" t="s">
        <v>470</v>
      </c>
      <c r="D161" s="29" t="s">
        <v>17</v>
      </c>
      <c r="E161" s="30">
        <v>0</v>
      </c>
      <c r="F161" s="30">
        <v>20</v>
      </c>
      <c r="G161" s="30"/>
      <c r="H161" s="31">
        <f>IF(G161&gt;E161,G161,IF(E161&gt;F161,E161,F161))</f>
        <v>20</v>
      </c>
      <c r="I161" s="21" t="s">
        <v>19</v>
      </c>
      <c r="J161" s="32" t="s">
        <v>471</v>
      </c>
      <c r="K161" s="33"/>
      <c r="L161" s="34"/>
      <c r="M161" s="35"/>
      <c r="N161" s="25">
        <f t="shared" si="6"/>
        <v>0</v>
      </c>
      <c r="O161" s="36"/>
      <c r="P161" s="37"/>
    </row>
    <row r="162" spans="1:16" ht="17.25" customHeight="1">
      <c r="A162" s="28">
        <f t="shared" si="7"/>
        <v>159</v>
      </c>
      <c r="B162" s="29" t="s">
        <v>472</v>
      </c>
      <c r="C162" s="29" t="s">
        <v>385</v>
      </c>
      <c r="D162" s="29" t="s">
        <v>17</v>
      </c>
      <c r="E162" s="30">
        <v>0</v>
      </c>
      <c r="F162" s="30">
        <v>0</v>
      </c>
      <c r="G162" s="30">
        <v>16</v>
      </c>
      <c r="H162" s="31">
        <f>IF(G162&gt;E162,G162,IF(E162&gt;F162,E162,F162))</f>
        <v>16</v>
      </c>
      <c r="I162" s="21" t="s">
        <v>19</v>
      </c>
      <c r="J162" s="32" t="s">
        <v>473</v>
      </c>
      <c r="K162" s="33"/>
      <c r="L162" s="34"/>
      <c r="M162" s="35"/>
      <c r="N162" s="25">
        <f t="shared" si="6"/>
        <v>0</v>
      </c>
      <c r="O162" s="36"/>
      <c r="P162" s="37"/>
    </row>
    <row r="163" spans="1:16" ht="17.25" customHeight="1">
      <c r="A163" s="28">
        <f t="shared" si="7"/>
        <v>160</v>
      </c>
      <c r="B163" s="29" t="s">
        <v>474</v>
      </c>
      <c r="C163" s="29" t="s">
        <v>396</v>
      </c>
      <c r="D163" s="29" t="s">
        <v>17</v>
      </c>
      <c r="E163" s="30">
        <v>0</v>
      </c>
      <c r="F163" s="30">
        <v>0</v>
      </c>
      <c r="G163" s="30">
        <v>16</v>
      </c>
      <c r="H163" s="31">
        <f>IF(G163&gt;E163,G163,IF(E163&gt;F163,E163,F163))</f>
        <v>16</v>
      </c>
      <c r="I163" s="21" t="s">
        <v>19</v>
      </c>
      <c r="J163" s="32" t="s">
        <v>475</v>
      </c>
      <c r="K163" s="33"/>
      <c r="L163" s="34"/>
      <c r="M163" s="35"/>
      <c r="N163" s="25">
        <f t="shared" si="6"/>
        <v>0</v>
      </c>
      <c r="O163" s="36"/>
      <c r="P163" s="37"/>
    </row>
    <row r="164" spans="1:16" ht="17.25" customHeight="1">
      <c r="A164" s="28">
        <f t="shared" si="7"/>
        <v>161</v>
      </c>
      <c r="B164" s="29" t="s">
        <v>476</v>
      </c>
      <c r="C164" s="29" t="s">
        <v>477</v>
      </c>
      <c r="D164" s="29" t="s">
        <v>17</v>
      </c>
      <c r="E164" s="30">
        <v>0</v>
      </c>
      <c r="F164" s="30">
        <v>0</v>
      </c>
      <c r="G164" s="30">
        <v>20</v>
      </c>
      <c r="H164" s="31">
        <f>IF(G164&gt;E164,G164,IF(E164&gt;F164,E164,F164))</f>
        <v>20</v>
      </c>
      <c r="I164" s="21" t="s">
        <v>19</v>
      </c>
      <c r="J164" s="32" t="s">
        <v>478</v>
      </c>
      <c r="K164" s="33"/>
      <c r="L164" s="34"/>
      <c r="M164" s="35"/>
      <c r="N164" s="25">
        <f t="shared" si="6"/>
        <v>0</v>
      </c>
      <c r="O164" s="36"/>
      <c r="P164" s="37"/>
    </row>
    <row r="165" spans="1:16" s="38" customFormat="1" ht="17.25" customHeight="1">
      <c r="A165" s="28">
        <f t="shared" si="7"/>
        <v>162</v>
      </c>
      <c r="B165" s="29" t="s">
        <v>479</v>
      </c>
      <c r="C165" s="29" t="s">
        <v>480</v>
      </c>
      <c r="D165" s="29" t="s">
        <v>17</v>
      </c>
      <c r="E165" s="30">
        <v>2</v>
      </c>
      <c r="F165" s="30">
        <v>4</v>
      </c>
      <c r="G165" s="30">
        <v>18</v>
      </c>
      <c r="H165" s="31">
        <f>IF(G165&gt;E165,G165,IF(E165&gt;F165,E165,F165))</f>
        <v>18</v>
      </c>
      <c r="I165" s="21" t="s">
        <v>19</v>
      </c>
      <c r="J165" s="32" t="s">
        <v>481</v>
      </c>
      <c r="K165" s="33"/>
      <c r="L165" s="34"/>
      <c r="M165" s="35"/>
      <c r="N165" s="25">
        <f t="shared" si="6"/>
        <v>0</v>
      </c>
      <c r="O165" s="36"/>
      <c r="P165" s="37"/>
    </row>
    <row r="166" spans="1:16" ht="17.25" customHeight="1">
      <c r="A166" s="28">
        <f t="shared" si="7"/>
        <v>163</v>
      </c>
      <c r="B166" s="29" t="s">
        <v>482</v>
      </c>
      <c r="C166" s="29" t="s">
        <v>483</v>
      </c>
      <c r="D166" s="29" t="s">
        <v>17</v>
      </c>
      <c r="E166" s="30">
        <v>0</v>
      </c>
      <c r="F166" s="30">
        <v>0</v>
      </c>
      <c r="G166" s="30"/>
      <c r="H166" s="31" t="s">
        <v>18</v>
      </c>
      <c r="I166" s="21" t="s">
        <v>19</v>
      </c>
      <c r="J166" s="32" t="s">
        <v>484</v>
      </c>
      <c r="K166" s="33"/>
      <c r="L166" s="34"/>
      <c r="M166" s="35"/>
      <c r="N166" s="25">
        <f t="shared" si="6"/>
        <v>0</v>
      </c>
      <c r="O166" s="36"/>
      <c r="P166" s="37"/>
    </row>
    <row r="167" spans="1:16" ht="17.25" customHeight="1">
      <c r="A167" s="28">
        <f t="shared" si="7"/>
        <v>164</v>
      </c>
      <c r="B167" s="29" t="s">
        <v>485</v>
      </c>
      <c r="C167" s="29" t="s">
        <v>486</v>
      </c>
      <c r="D167" s="29" t="s">
        <v>17</v>
      </c>
      <c r="E167" s="30">
        <v>0</v>
      </c>
      <c r="F167" s="30">
        <v>0</v>
      </c>
      <c r="G167" s="30"/>
      <c r="H167" s="31" t="s">
        <v>18</v>
      </c>
      <c r="I167" s="21" t="s">
        <v>19</v>
      </c>
      <c r="J167" s="32" t="s">
        <v>487</v>
      </c>
      <c r="K167" s="33"/>
      <c r="L167" s="34"/>
      <c r="M167" s="35"/>
      <c r="N167" s="25">
        <f t="shared" si="6"/>
        <v>0</v>
      </c>
      <c r="O167" s="36"/>
      <c r="P167" s="37"/>
    </row>
    <row r="168" spans="1:16" ht="17.25" customHeight="1">
      <c r="A168" s="28">
        <f t="shared" si="7"/>
        <v>165</v>
      </c>
      <c r="B168" s="29" t="s">
        <v>488</v>
      </c>
      <c r="C168" s="29" t="s">
        <v>489</v>
      </c>
      <c r="D168" s="29" t="s">
        <v>17</v>
      </c>
      <c r="E168" s="30">
        <v>0</v>
      </c>
      <c r="F168" s="30">
        <v>0</v>
      </c>
      <c r="G168" s="30"/>
      <c r="H168" s="31" t="s">
        <v>18</v>
      </c>
      <c r="I168" s="21" t="s">
        <v>19</v>
      </c>
      <c r="J168" s="32" t="s">
        <v>490</v>
      </c>
      <c r="K168" s="33"/>
      <c r="L168" s="34"/>
      <c r="M168" s="35"/>
      <c r="N168" s="25">
        <f t="shared" si="6"/>
        <v>0</v>
      </c>
      <c r="O168" s="36"/>
      <c r="P168" s="37"/>
    </row>
    <row r="169" spans="1:16" s="38" customFormat="1" ht="17.25" customHeight="1">
      <c r="A169" s="28">
        <f t="shared" si="7"/>
        <v>166</v>
      </c>
      <c r="B169" s="29" t="s">
        <v>491</v>
      </c>
      <c r="C169" s="29" t="s">
        <v>492</v>
      </c>
      <c r="D169" s="29" t="s">
        <v>17</v>
      </c>
      <c r="E169" s="30">
        <v>0</v>
      </c>
      <c r="F169" s="30">
        <v>0</v>
      </c>
      <c r="G169" s="30"/>
      <c r="H169" s="31" t="s">
        <v>18</v>
      </c>
      <c r="I169" s="21" t="s">
        <v>19</v>
      </c>
      <c r="J169" s="32" t="s">
        <v>493</v>
      </c>
      <c r="K169" s="33"/>
      <c r="L169" s="34"/>
      <c r="M169" s="35"/>
      <c r="N169" s="25">
        <f t="shared" si="6"/>
        <v>0</v>
      </c>
      <c r="O169" s="36"/>
      <c r="P169" s="37"/>
    </row>
    <row r="170" spans="1:16" ht="17.25" customHeight="1">
      <c r="A170" s="28">
        <f t="shared" si="7"/>
        <v>167</v>
      </c>
      <c r="B170" s="29" t="s">
        <v>494</v>
      </c>
      <c r="C170" s="29" t="s">
        <v>495</v>
      </c>
      <c r="D170" s="29" t="s">
        <v>17</v>
      </c>
      <c r="E170" s="30">
        <v>0</v>
      </c>
      <c r="F170" s="30">
        <v>0</v>
      </c>
      <c r="G170" s="30"/>
      <c r="H170" s="31" t="s">
        <v>18</v>
      </c>
      <c r="I170" s="21" t="s">
        <v>19</v>
      </c>
      <c r="J170" s="32" t="s">
        <v>496</v>
      </c>
      <c r="K170" s="33"/>
      <c r="L170" s="34"/>
      <c r="M170" s="35"/>
      <c r="N170" s="25">
        <f t="shared" si="6"/>
        <v>0</v>
      </c>
      <c r="O170" s="36"/>
      <c r="P170" s="37"/>
    </row>
    <row r="171" spans="1:16" ht="17.25" customHeight="1">
      <c r="A171" s="28">
        <f t="shared" si="7"/>
        <v>168</v>
      </c>
      <c r="B171" s="29" t="s">
        <v>497</v>
      </c>
      <c r="C171" s="29" t="s">
        <v>498</v>
      </c>
      <c r="D171" s="29" t="s">
        <v>17</v>
      </c>
      <c r="E171" s="30">
        <v>0</v>
      </c>
      <c r="F171" s="30">
        <v>0</v>
      </c>
      <c r="G171" s="30"/>
      <c r="H171" s="31" t="s">
        <v>18</v>
      </c>
      <c r="I171" s="21" t="s">
        <v>19</v>
      </c>
      <c r="J171" s="32" t="s">
        <v>499</v>
      </c>
      <c r="K171" s="33"/>
      <c r="L171" s="34"/>
      <c r="M171" s="35"/>
      <c r="N171" s="25">
        <f t="shared" si="6"/>
        <v>0</v>
      </c>
      <c r="O171" s="36"/>
      <c r="P171" s="37"/>
    </row>
    <row r="172" spans="1:16" ht="17.25" customHeight="1">
      <c r="A172" s="28">
        <f t="shared" si="7"/>
        <v>169</v>
      </c>
      <c r="B172" s="29" t="s">
        <v>500</v>
      </c>
      <c r="C172" s="29" t="s">
        <v>501</v>
      </c>
      <c r="D172" s="29" t="s">
        <v>17</v>
      </c>
      <c r="E172" s="30">
        <v>0</v>
      </c>
      <c r="F172" s="30">
        <v>0</v>
      </c>
      <c r="G172" s="30"/>
      <c r="H172" s="31" t="s">
        <v>18</v>
      </c>
      <c r="I172" s="21" t="s">
        <v>19</v>
      </c>
      <c r="J172" s="32" t="s">
        <v>502</v>
      </c>
      <c r="K172" s="33"/>
      <c r="L172" s="34"/>
      <c r="M172" s="35"/>
      <c r="N172" s="25">
        <f t="shared" si="6"/>
        <v>0</v>
      </c>
      <c r="O172" s="36"/>
      <c r="P172" s="37"/>
    </row>
    <row r="173" spans="1:16" ht="17.25" customHeight="1">
      <c r="A173" s="28">
        <f t="shared" si="7"/>
        <v>170</v>
      </c>
      <c r="B173" s="29" t="s">
        <v>503</v>
      </c>
      <c r="C173" s="29" t="s">
        <v>504</v>
      </c>
      <c r="D173" s="29" t="s">
        <v>17</v>
      </c>
      <c r="E173" s="30">
        <v>7</v>
      </c>
      <c r="F173" s="30">
        <v>8</v>
      </c>
      <c r="G173" s="30">
        <v>5</v>
      </c>
      <c r="H173" s="31">
        <f>IF(G173&gt;E173,G173,IF(E173&gt;F173,E173,F173))</f>
        <v>8</v>
      </c>
      <c r="I173" s="21" t="s">
        <v>19</v>
      </c>
      <c r="J173" s="32" t="s">
        <v>505</v>
      </c>
      <c r="K173" s="33"/>
      <c r="L173" s="34"/>
      <c r="M173" s="35"/>
      <c r="N173" s="25">
        <f t="shared" si="6"/>
        <v>0</v>
      </c>
      <c r="O173" s="36"/>
      <c r="P173" s="37"/>
    </row>
    <row r="174" spans="1:16" ht="17.25" customHeight="1">
      <c r="A174" s="28">
        <f t="shared" si="7"/>
        <v>171</v>
      </c>
      <c r="B174" s="29" t="s">
        <v>506</v>
      </c>
      <c r="C174" s="29" t="s">
        <v>507</v>
      </c>
      <c r="D174" s="29" t="s">
        <v>17</v>
      </c>
      <c r="E174" s="30">
        <v>0</v>
      </c>
      <c r="F174" s="30">
        <v>0</v>
      </c>
      <c r="G174" s="30">
        <v>5</v>
      </c>
      <c r="H174" s="31">
        <f>IF(G174&gt;E174,G174,IF(E174&gt;F174,E174,F174))</f>
        <v>5</v>
      </c>
      <c r="I174" s="21" t="s">
        <v>19</v>
      </c>
      <c r="J174" s="32" t="s">
        <v>505</v>
      </c>
      <c r="K174" s="33"/>
      <c r="L174" s="34"/>
      <c r="M174" s="35"/>
      <c r="N174" s="25">
        <f t="shared" si="6"/>
        <v>0</v>
      </c>
      <c r="O174" s="36"/>
      <c r="P174" s="37"/>
    </row>
    <row r="175" spans="1:16" ht="17.25" customHeight="1">
      <c r="A175" s="28">
        <f t="shared" si="7"/>
        <v>172</v>
      </c>
      <c r="B175" s="29" t="s">
        <v>508</v>
      </c>
      <c r="C175" s="29" t="s">
        <v>509</v>
      </c>
      <c r="D175" s="29" t="s">
        <v>17</v>
      </c>
      <c r="E175" s="30">
        <v>29</v>
      </c>
      <c r="F175" s="30">
        <v>2</v>
      </c>
      <c r="G175" s="30">
        <v>1</v>
      </c>
      <c r="H175" s="31">
        <f>IF(G175&gt;E175,G175,IF(E175&gt;F175,E175,F175))</f>
        <v>29</v>
      </c>
      <c r="I175" s="21" t="s">
        <v>19</v>
      </c>
      <c r="J175" s="32" t="s">
        <v>510</v>
      </c>
      <c r="K175" s="33"/>
      <c r="L175" s="34"/>
      <c r="M175" s="35"/>
      <c r="N175" s="25">
        <f t="shared" si="6"/>
        <v>0</v>
      </c>
      <c r="O175" s="36"/>
      <c r="P175" s="37"/>
    </row>
    <row r="176" spans="1:16" ht="17.25" customHeight="1">
      <c r="A176" s="28">
        <f t="shared" si="7"/>
        <v>173</v>
      </c>
      <c r="B176" s="29" t="s">
        <v>511</v>
      </c>
      <c r="C176" s="29" t="s">
        <v>512</v>
      </c>
      <c r="D176" s="29" t="s">
        <v>17</v>
      </c>
      <c r="E176" s="30">
        <v>0</v>
      </c>
      <c r="F176" s="30">
        <v>0</v>
      </c>
      <c r="G176" s="30"/>
      <c r="H176" s="31" t="s">
        <v>18</v>
      </c>
      <c r="I176" s="21" t="s">
        <v>19</v>
      </c>
      <c r="J176" s="32" t="s">
        <v>513</v>
      </c>
      <c r="K176" s="33"/>
      <c r="L176" s="34"/>
      <c r="M176" s="35"/>
      <c r="N176" s="25">
        <f t="shared" si="6"/>
        <v>0</v>
      </c>
      <c r="O176" s="36"/>
      <c r="P176" s="37"/>
    </row>
    <row r="177" spans="1:16" ht="17.25" customHeight="1">
      <c r="A177" s="28">
        <f t="shared" si="7"/>
        <v>174</v>
      </c>
      <c r="B177" s="29" t="s">
        <v>514</v>
      </c>
      <c r="C177" s="29" t="s">
        <v>515</v>
      </c>
      <c r="D177" s="29" t="s">
        <v>17</v>
      </c>
      <c r="E177" s="30">
        <v>0</v>
      </c>
      <c r="F177" s="30">
        <v>25</v>
      </c>
      <c r="G177" s="30">
        <v>20</v>
      </c>
      <c r="H177" s="31">
        <f>IF(G177&gt;E177,G177,IF(E177&gt;F177,E177,F177))</f>
        <v>20</v>
      </c>
      <c r="I177" s="21" t="s">
        <v>19</v>
      </c>
      <c r="J177" s="32" t="s">
        <v>516</v>
      </c>
      <c r="K177" s="33"/>
      <c r="L177" s="34"/>
      <c r="M177" s="35"/>
      <c r="N177" s="25">
        <f t="shared" si="6"/>
        <v>0</v>
      </c>
      <c r="O177" s="36"/>
      <c r="P177" s="37"/>
    </row>
    <row r="178" spans="1:16" ht="17.25" customHeight="1">
      <c r="A178" s="28">
        <f t="shared" si="7"/>
        <v>175</v>
      </c>
      <c r="B178" s="29" t="s">
        <v>517</v>
      </c>
      <c r="C178" s="29" t="s">
        <v>518</v>
      </c>
      <c r="D178" s="29" t="s">
        <v>17</v>
      </c>
      <c r="E178" s="30">
        <v>0</v>
      </c>
      <c r="F178" s="30">
        <v>0</v>
      </c>
      <c r="G178" s="30">
        <v>1</v>
      </c>
      <c r="H178" s="31">
        <f>IF(G178&gt;E178,G178,IF(E178&gt;F178,E178,F178))</f>
        <v>1</v>
      </c>
      <c r="I178" s="21" t="s">
        <v>19</v>
      </c>
      <c r="J178" s="32" t="s">
        <v>519</v>
      </c>
      <c r="K178" s="33"/>
      <c r="L178" s="34"/>
      <c r="M178" s="35"/>
      <c r="N178" s="25">
        <f t="shared" si="6"/>
        <v>0</v>
      </c>
      <c r="O178" s="36"/>
      <c r="P178" s="37"/>
    </row>
    <row r="179" spans="1:16" ht="17.25" customHeight="1">
      <c r="A179" s="28">
        <f t="shared" si="7"/>
        <v>176</v>
      </c>
      <c r="B179" s="29" t="s">
        <v>520</v>
      </c>
      <c r="C179" s="29" t="s">
        <v>521</v>
      </c>
      <c r="D179" s="29" t="s">
        <v>17</v>
      </c>
      <c r="E179" s="30">
        <v>240</v>
      </c>
      <c r="F179" s="30">
        <v>265</v>
      </c>
      <c r="G179" s="30">
        <v>300</v>
      </c>
      <c r="H179" s="31">
        <f>IF(G179&gt;E179,G179,IF(E179&gt;F179,E179,F179))</f>
        <v>300</v>
      </c>
      <c r="I179" s="21" t="s">
        <v>19</v>
      </c>
      <c r="J179" s="32" t="s">
        <v>522</v>
      </c>
      <c r="K179" s="33"/>
      <c r="L179" s="34"/>
      <c r="M179" s="35"/>
      <c r="N179" s="25">
        <f t="shared" si="6"/>
        <v>0</v>
      </c>
      <c r="O179" s="36"/>
      <c r="P179" s="37"/>
    </row>
    <row r="180" spans="1:16" ht="17.25" customHeight="1">
      <c r="A180" s="28">
        <f t="shared" si="7"/>
        <v>177</v>
      </c>
      <c r="B180" s="29" t="s">
        <v>523</v>
      </c>
      <c r="C180" s="29" t="s">
        <v>524</v>
      </c>
      <c r="D180" s="29" t="s">
        <v>17</v>
      </c>
      <c r="E180" s="30">
        <v>0</v>
      </c>
      <c r="F180" s="30">
        <v>17</v>
      </c>
      <c r="G180" s="30"/>
      <c r="H180" s="31">
        <f>IF(G180&gt;E180,G180,IF(E180&gt;F180,E180,F180))</f>
        <v>17</v>
      </c>
      <c r="I180" s="21" t="s">
        <v>19</v>
      </c>
      <c r="J180" s="32" t="s">
        <v>525</v>
      </c>
      <c r="K180" s="33"/>
      <c r="L180" s="34"/>
      <c r="M180" s="35"/>
      <c r="N180" s="25">
        <f t="shared" si="6"/>
        <v>0</v>
      </c>
      <c r="O180" s="36"/>
      <c r="P180" s="37"/>
    </row>
    <row r="181" spans="1:16" ht="17.25" customHeight="1">
      <c r="A181" s="28">
        <f t="shared" si="7"/>
        <v>178</v>
      </c>
      <c r="B181" s="29" t="s">
        <v>526</v>
      </c>
      <c r="C181" s="29" t="s">
        <v>527</v>
      </c>
      <c r="D181" s="29" t="s">
        <v>17</v>
      </c>
      <c r="E181" s="30">
        <v>0</v>
      </c>
      <c r="F181" s="30">
        <v>0</v>
      </c>
      <c r="G181" s="30"/>
      <c r="H181" s="31" t="s">
        <v>18</v>
      </c>
      <c r="I181" s="21" t="s">
        <v>19</v>
      </c>
      <c r="J181" s="32" t="s">
        <v>528</v>
      </c>
      <c r="K181" s="33"/>
      <c r="L181" s="34"/>
      <c r="M181" s="35"/>
      <c r="N181" s="25">
        <f t="shared" si="6"/>
        <v>0</v>
      </c>
      <c r="O181" s="36"/>
      <c r="P181" s="37"/>
    </row>
    <row r="182" spans="1:16" ht="17.25" customHeight="1">
      <c r="A182" s="28">
        <f t="shared" si="7"/>
        <v>179</v>
      </c>
      <c r="B182" s="29" t="s">
        <v>529</v>
      </c>
      <c r="C182" s="29" t="s">
        <v>530</v>
      </c>
      <c r="D182" s="29" t="s">
        <v>17</v>
      </c>
      <c r="E182" s="30">
        <v>0</v>
      </c>
      <c r="F182" s="30">
        <v>0</v>
      </c>
      <c r="G182" s="30"/>
      <c r="H182" s="31" t="s">
        <v>18</v>
      </c>
      <c r="I182" s="21" t="s">
        <v>19</v>
      </c>
      <c r="J182" s="32" t="s">
        <v>531</v>
      </c>
      <c r="K182" s="33"/>
      <c r="L182" s="34"/>
      <c r="M182" s="35"/>
      <c r="N182" s="25">
        <f t="shared" si="6"/>
        <v>0</v>
      </c>
      <c r="O182" s="36"/>
      <c r="P182" s="37"/>
    </row>
    <row r="183" spans="1:16" ht="17.25" customHeight="1">
      <c r="A183" s="28">
        <f t="shared" si="7"/>
        <v>180</v>
      </c>
      <c r="B183" s="29" t="s">
        <v>532</v>
      </c>
      <c r="C183" s="29" t="s">
        <v>533</v>
      </c>
      <c r="D183" s="29" t="s">
        <v>17</v>
      </c>
      <c r="E183" s="30">
        <v>0</v>
      </c>
      <c r="F183" s="30">
        <v>0</v>
      </c>
      <c r="G183" s="30"/>
      <c r="H183" s="31" t="s">
        <v>18</v>
      </c>
      <c r="I183" s="21" t="s">
        <v>19</v>
      </c>
      <c r="J183" s="32" t="s">
        <v>534</v>
      </c>
      <c r="K183" s="33"/>
      <c r="L183" s="34"/>
      <c r="M183" s="35"/>
      <c r="N183" s="25">
        <f t="shared" si="6"/>
        <v>0</v>
      </c>
      <c r="O183" s="36"/>
      <c r="P183" s="37"/>
    </row>
    <row r="184" spans="1:16" ht="17.25" customHeight="1">
      <c r="A184" s="28">
        <f t="shared" si="7"/>
        <v>181</v>
      </c>
      <c r="B184" s="29" t="s">
        <v>535</v>
      </c>
      <c r="C184" s="29" t="s">
        <v>536</v>
      </c>
      <c r="D184" s="29" t="s">
        <v>17</v>
      </c>
      <c r="E184" s="30">
        <v>0</v>
      </c>
      <c r="F184" s="30">
        <v>0</v>
      </c>
      <c r="G184" s="30">
        <v>1</v>
      </c>
      <c r="H184" s="31">
        <f>IF(G184&gt;E184,G184,IF(E184&gt;F184,E184,F184))</f>
        <v>1</v>
      </c>
      <c r="I184" s="21" t="s">
        <v>19</v>
      </c>
      <c r="J184" s="32" t="s">
        <v>537</v>
      </c>
      <c r="K184" s="33"/>
      <c r="L184" s="34"/>
      <c r="M184" s="35"/>
      <c r="N184" s="25">
        <f t="shared" si="6"/>
        <v>0</v>
      </c>
      <c r="O184" s="36"/>
      <c r="P184" s="37"/>
    </row>
    <row r="185" spans="1:16" ht="17.25" customHeight="1">
      <c r="A185" s="28">
        <f t="shared" si="7"/>
        <v>182</v>
      </c>
      <c r="B185" s="29" t="s">
        <v>538</v>
      </c>
      <c r="C185" s="29" t="s">
        <v>539</v>
      </c>
      <c r="D185" s="29" t="s">
        <v>17</v>
      </c>
      <c r="E185" s="30">
        <v>0</v>
      </c>
      <c r="F185" s="30">
        <v>6</v>
      </c>
      <c r="G185" s="30"/>
      <c r="H185" s="31">
        <f>IF(G185&gt;E185,G185,IF(E185&gt;F185,E185,F185))</f>
        <v>6</v>
      </c>
      <c r="I185" s="21" t="s">
        <v>19</v>
      </c>
      <c r="J185" s="32" t="s">
        <v>540</v>
      </c>
      <c r="K185" s="33"/>
      <c r="L185" s="34"/>
      <c r="M185" s="35"/>
      <c r="N185" s="25">
        <f t="shared" si="6"/>
        <v>0</v>
      </c>
      <c r="O185" s="36"/>
      <c r="P185" s="37"/>
    </row>
    <row r="186" spans="1:16" ht="17.25" customHeight="1">
      <c r="A186" s="28">
        <f t="shared" si="7"/>
        <v>183</v>
      </c>
      <c r="B186" s="29" t="s">
        <v>541</v>
      </c>
      <c r="C186" s="29" t="s">
        <v>542</v>
      </c>
      <c r="D186" s="29" t="s">
        <v>17</v>
      </c>
      <c r="E186" s="30">
        <v>54</v>
      </c>
      <c r="F186" s="30">
        <v>24</v>
      </c>
      <c r="G186" s="30"/>
      <c r="H186" s="31">
        <f>IF(G186&gt;E186,G186,IF(E186&gt;F186,E186,F186))</f>
        <v>54</v>
      </c>
      <c r="I186" s="21" t="s">
        <v>19</v>
      </c>
      <c r="J186" s="32" t="s">
        <v>543</v>
      </c>
      <c r="K186" s="33"/>
      <c r="L186" s="34"/>
      <c r="M186" s="35"/>
      <c r="N186" s="25">
        <f t="shared" si="6"/>
        <v>0</v>
      </c>
      <c r="O186" s="36"/>
      <c r="P186" s="37"/>
    </row>
    <row r="187" spans="1:16" ht="17.25" customHeight="1">
      <c r="A187" s="28">
        <f t="shared" si="7"/>
        <v>184</v>
      </c>
      <c r="B187" s="29" t="s">
        <v>544</v>
      </c>
      <c r="C187" s="29" t="s">
        <v>533</v>
      </c>
      <c r="D187" s="29" t="s">
        <v>17</v>
      </c>
      <c r="E187" s="30">
        <v>0</v>
      </c>
      <c r="F187" s="30">
        <v>0</v>
      </c>
      <c r="G187" s="30">
        <v>3</v>
      </c>
      <c r="H187" s="31">
        <f>IF(G187&gt;E187,G187,IF(E187&gt;F187,E187,F187))</f>
        <v>3</v>
      </c>
      <c r="I187" s="21" t="s">
        <v>19</v>
      </c>
      <c r="J187" s="32" t="s">
        <v>525</v>
      </c>
      <c r="K187" s="33"/>
      <c r="L187" s="34"/>
      <c r="M187" s="35"/>
      <c r="N187" s="25">
        <f t="shared" si="6"/>
        <v>0</v>
      </c>
      <c r="O187" s="36"/>
      <c r="P187" s="37"/>
    </row>
    <row r="188" spans="1:16" s="38" customFormat="1" ht="17.25" customHeight="1">
      <c r="A188" s="28">
        <f t="shared" si="7"/>
        <v>185</v>
      </c>
      <c r="B188" s="29" t="s">
        <v>545</v>
      </c>
      <c r="C188" s="29" t="s">
        <v>546</v>
      </c>
      <c r="D188" s="29" t="s">
        <v>17</v>
      </c>
      <c r="E188" s="30">
        <v>0</v>
      </c>
      <c r="F188" s="30">
        <v>0</v>
      </c>
      <c r="G188" s="30">
        <v>768</v>
      </c>
      <c r="H188" s="31">
        <f>IF(G188&gt;E188,G188,IF(E188&gt;F188,E188,F188))</f>
        <v>768</v>
      </c>
      <c r="I188" s="21" t="s">
        <v>19</v>
      </c>
      <c r="J188" s="32" t="s">
        <v>547</v>
      </c>
      <c r="K188" s="33"/>
      <c r="L188" s="34"/>
      <c r="M188" s="35"/>
      <c r="N188" s="25">
        <f t="shared" si="6"/>
        <v>0</v>
      </c>
      <c r="O188" s="36"/>
      <c r="P188" s="37"/>
    </row>
    <row r="189" spans="1:16" s="38" customFormat="1" ht="17.25" customHeight="1">
      <c r="A189" s="28">
        <f t="shared" si="7"/>
        <v>186</v>
      </c>
      <c r="B189" s="29" t="s">
        <v>548</v>
      </c>
      <c r="C189" s="29" t="s">
        <v>549</v>
      </c>
      <c r="D189" s="29" t="s">
        <v>17</v>
      </c>
      <c r="E189" s="30">
        <v>0</v>
      </c>
      <c r="F189" s="30">
        <v>0</v>
      </c>
      <c r="G189" s="30"/>
      <c r="H189" s="31" t="s">
        <v>18</v>
      </c>
      <c r="I189" s="21" t="s">
        <v>19</v>
      </c>
      <c r="J189" s="32" t="s">
        <v>550</v>
      </c>
      <c r="K189" s="33"/>
      <c r="L189" s="34"/>
      <c r="M189" s="35"/>
      <c r="N189" s="25">
        <f t="shared" si="6"/>
        <v>0</v>
      </c>
      <c r="O189" s="36"/>
      <c r="P189" s="37"/>
    </row>
    <row r="190" spans="1:16" s="38" customFormat="1" ht="17.25" customHeight="1">
      <c r="A190" s="28">
        <f t="shared" si="7"/>
        <v>187</v>
      </c>
      <c r="B190" s="29" t="s">
        <v>551</v>
      </c>
      <c r="C190" s="29" t="s">
        <v>552</v>
      </c>
      <c r="D190" s="29" t="s">
        <v>17</v>
      </c>
      <c r="E190" s="30">
        <v>0</v>
      </c>
      <c r="F190" s="30">
        <v>0</v>
      </c>
      <c r="G190" s="30"/>
      <c r="H190" s="31" t="s">
        <v>18</v>
      </c>
      <c r="I190" s="21" t="s">
        <v>19</v>
      </c>
      <c r="J190" s="32" t="s">
        <v>553</v>
      </c>
      <c r="K190" s="33"/>
      <c r="L190" s="34"/>
      <c r="M190" s="35"/>
      <c r="N190" s="25">
        <f t="shared" si="6"/>
        <v>0</v>
      </c>
      <c r="O190" s="36"/>
      <c r="P190" s="37"/>
    </row>
    <row r="191" spans="1:16" s="38" customFormat="1" ht="17.25" customHeight="1">
      <c r="A191" s="28">
        <f t="shared" si="7"/>
        <v>188</v>
      </c>
      <c r="B191" s="29" t="s">
        <v>554</v>
      </c>
      <c r="C191" s="29" t="s">
        <v>555</v>
      </c>
      <c r="D191" s="29" t="s">
        <v>17</v>
      </c>
      <c r="E191" s="30">
        <v>0</v>
      </c>
      <c r="F191" s="30">
        <v>0</v>
      </c>
      <c r="G191" s="30"/>
      <c r="H191" s="31" t="s">
        <v>18</v>
      </c>
      <c r="I191" s="21" t="s">
        <v>19</v>
      </c>
      <c r="J191" s="32" t="s">
        <v>556</v>
      </c>
      <c r="K191" s="33"/>
      <c r="L191" s="34"/>
      <c r="M191" s="35"/>
      <c r="N191" s="25">
        <f t="shared" si="6"/>
        <v>0</v>
      </c>
      <c r="O191" s="36"/>
      <c r="P191" s="37"/>
    </row>
    <row r="192" spans="1:16" s="38" customFormat="1" ht="17.25" customHeight="1">
      <c r="A192" s="28">
        <f t="shared" si="7"/>
        <v>189</v>
      </c>
      <c r="B192" s="29" t="s">
        <v>557</v>
      </c>
      <c r="C192" s="29" t="s">
        <v>558</v>
      </c>
      <c r="D192" s="29" t="s">
        <v>17</v>
      </c>
      <c r="E192" s="30">
        <v>0</v>
      </c>
      <c r="F192" s="30">
        <v>12</v>
      </c>
      <c r="G192" s="30"/>
      <c r="H192" s="31">
        <f>IF(G192&gt;E192,G192,IF(E192&gt;F192,E192,F192))</f>
        <v>12</v>
      </c>
      <c r="I192" s="21" t="s">
        <v>19</v>
      </c>
      <c r="J192" s="32" t="s">
        <v>559</v>
      </c>
      <c r="K192" s="33"/>
      <c r="L192" s="34"/>
      <c r="M192" s="35"/>
      <c r="N192" s="25">
        <f t="shared" si="6"/>
        <v>0</v>
      </c>
      <c r="O192" s="36"/>
      <c r="P192" s="37"/>
    </row>
    <row r="193" spans="1:16" s="38" customFormat="1" ht="17.25" customHeight="1">
      <c r="A193" s="28">
        <f t="shared" si="7"/>
        <v>190</v>
      </c>
      <c r="B193" s="29" t="s">
        <v>560</v>
      </c>
      <c r="C193" s="29" t="s">
        <v>561</v>
      </c>
      <c r="D193" s="29" t="s">
        <v>17</v>
      </c>
      <c r="E193" s="30">
        <v>0</v>
      </c>
      <c r="F193" s="30">
        <v>0</v>
      </c>
      <c r="G193" s="30"/>
      <c r="H193" s="31" t="s">
        <v>18</v>
      </c>
      <c r="I193" s="21" t="s">
        <v>19</v>
      </c>
      <c r="J193" s="32" t="s">
        <v>562</v>
      </c>
      <c r="K193" s="33"/>
      <c r="L193" s="34"/>
      <c r="M193" s="35"/>
      <c r="N193" s="25">
        <f t="shared" si="6"/>
        <v>0</v>
      </c>
      <c r="O193" s="36"/>
      <c r="P193" s="37"/>
    </row>
    <row r="194" spans="1:16" s="38" customFormat="1" ht="17.25" customHeight="1">
      <c r="A194" s="28">
        <f t="shared" si="7"/>
        <v>191</v>
      </c>
      <c r="B194" s="29" t="s">
        <v>563</v>
      </c>
      <c r="C194" s="29" t="s">
        <v>564</v>
      </c>
      <c r="D194" s="29" t="s">
        <v>17</v>
      </c>
      <c r="E194" s="30">
        <v>0</v>
      </c>
      <c r="F194" s="30">
        <v>0</v>
      </c>
      <c r="G194" s="30"/>
      <c r="H194" s="31" t="s">
        <v>18</v>
      </c>
      <c r="I194" s="21" t="s">
        <v>19</v>
      </c>
      <c r="J194" s="32" t="s">
        <v>565</v>
      </c>
      <c r="K194" s="33"/>
      <c r="L194" s="34"/>
      <c r="M194" s="35"/>
      <c r="N194" s="25">
        <f t="shared" si="6"/>
        <v>0</v>
      </c>
      <c r="O194" s="36"/>
      <c r="P194" s="37"/>
    </row>
    <row r="195" spans="1:16" s="38" customFormat="1" ht="17.25" customHeight="1">
      <c r="A195" s="28">
        <f t="shared" si="7"/>
        <v>192</v>
      </c>
      <c r="B195" s="29" t="s">
        <v>566</v>
      </c>
      <c r="C195" s="29" t="s">
        <v>567</v>
      </c>
      <c r="D195" s="29" t="s">
        <v>17</v>
      </c>
      <c r="E195" s="30">
        <v>0</v>
      </c>
      <c r="F195" s="30">
        <v>0</v>
      </c>
      <c r="G195" s="30"/>
      <c r="H195" s="31" t="s">
        <v>18</v>
      </c>
      <c r="I195" s="21" t="s">
        <v>19</v>
      </c>
      <c r="J195" s="32" t="s">
        <v>568</v>
      </c>
      <c r="K195" s="33"/>
      <c r="L195" s="34"/>
      <c r="M195" s="35"/>
      <c r="N195" s="25">
        <f t="shared" si="6"/>
        <v>0</v>
      </c>
      <c r="O195" s="36"/>
      <c r="P195" s="37"/>
    </row>
    <row r="196" spans="1:16" s="38" customFormat="1" ht="17.25" customHeight="1">
      <c r="A196" s="28">
        <f t="shared" si="7"/>
        <v>193</v>
      </c>
      <c r="B196" s="29" t="s">
        <v>569</v>
      </c>
      <c r="C196" s="29" t="s">
        <v>570</v>
      </c>
      <c r="D196" s="29" t="s">
        <v>17</v>
      </c>
      <c r="E196" s="30">
        <v>0</v>
      </c>
      <c r="F196" s="30">
        <v>0</v>
      </c>
      <c r="G196" s="30"/>
      <c r="H196" s="31" t="s">
        <v>18</v>
      </c>
      <c r="I196" s="21" t="s">
        <v>19</v>
      </c>
      <c r="J196" s="32" t="s">
        <v>571</v>
      </c>
      <c r="K196" s="33"/>
      <c r="L196" s="34"/>
      <c r="M196" s="35"/>
      <c r="N196" s="25">
        <f t="shared" ref="N196:N259" si="9">M196*H196</f>
        <v>0</v>
      </c>
      <c r="O196" s="36"/>
      <c r="P196" s="37"/>
    </row>
    <row r="197" spans="1:16" s="38" customFormat="1" ht="17.25" customHeight="1">
      <c r="A197" s="28">
        <f t="shared" ref="A197:A260" si="10">A196+1</f>
        <v>194</v>
      </c>
      <c r="B197" s="29" t="s">
        <v>572</v>
      </c>
      <c r="C197" s="29" t="s">
        <v>573</v>
      </c>
      <c r="D197" s="29" t="s">
        <v>17</v>
      </c>
      <c r="E197" s="30">
        <v>0</v>
      </c>
      <c r="F197" s="30">
        <v>0</v>
      </c>
      <c r="G197" s="30"/>
      <c r="H197" s="31" t="s">
        <v>18</v>
      </c>
      <c r="I197" s="21" t="s">
        <v>19</v>
      </c>
      <c r="J197" s="32" t="s">
        <v>574</v>
      </c>
      <c r="K197" s="33"/>
      <c r="L197" s="34"/>
      <c r="M197" s="35"/>
      <c r="N197" s="25">
        <f t="shared" si="9"/>
        <v>0</v>
      </c>
      <c r="O197" s="36"/>
      <c r="P197" s="37"/>
    </row>
    <row r="198" spans="1:16" s="38" customFormat="1" ht="17.25" customHeight="1">
      <c r="A198" s="28">
        <f t="shared" si="10"/>
        <v>195</v>
      </c>
      <c r="B198" s="29" t="s">
        <v>575</v>
      </c>
      <c r="C198" s="29" t="s">
        <v>576</v>
      </c>
      <c r="D198" s="29" t="s">
        <v>17</v>
      </c>
      <c r="E198" s="30">
        <v>0</v>
      </c>
      <c r="F198" s="30">
        <v>0</v>
      </c>
      <c r="G198" s="30"/>
      <c r="H198" s="31" t="s">
        <v>18</v>
      </c>
      <c r="I198" s="21" t="s">
        <v>19</v>
      </c>
      <c r="J198" s="32" t="s">
        <v>577</v>
      </c>
      <c r="K198" s="33"/>
      <c r="L198" s="34"/>
      <c r="M198" s="35"/>
      <c r="N198" s="25">
        <f t="shared" si="9"/>
        <v>0</v>
      </c>
      <c r="O198" s="36"/>
      <c r="P198" s="37"/>
    </row>
    <row r="199" spans="1:16" s="38" customFormat="1" ht="17.25" customHeight="1">
      <c r="A199" s="28">
        <f t="shared" si="10"/>
        <v>196</v>
      </c>
      <c r="B199" s="29" t="s">
        <v>578</v>
      </c>
      <c r="C199" s="29" t="s">
        <v>579</v>
      </c>
      <c r="D199" s="29" t="s">
        <v>17</v>
      </c>
      <c r="E199" s="30">
        <v>0</v>
      </c>
      <c r="F199" s="30">
        <v>1</v>
      </c>
      <c r="G199" s="30"/>
      <c r="H199" s="31">
        <f>IF(G199&gt;E199,G199,IF(E199&gt;F199,E199,F199))</f>
        <v>1</v>
      </c>
      <c r="I199" s="21" t="s">
        <v>19</v>
      </c>
      <c r="J199" s="32" t="s">
        <v>580</v>
      </c>
      <c r="K199" s="33"/>
      <c r="L199" s="34"/>
      <c r="M199" s="35"/>
      <c r="N199" s="25">
        <f t="shared" si="9"/>
        <v>0</v>
      </c>
      <c r="O199" s="36"/>
      <c r="P199" s="37"/>
    </row>
    <row r="200" spans="1:16" s="38" customFormat="1" ht="17.25" customHeight="1">
      <c r="A200" s="28">
        <f t="shared" si="10"/>
        <v>197</v>
      </c>
      <c r="B200" s="29" t="s">
        <v>581</v>
      </c>
      <c r="C200" s="29" t="s">
        <v>576</v>
      </c>
      <c r="D200" s="29" t="s">
        <v>17</v>
      </c>
      <c r="E200" s="30">
        <v>0</v>
      </c>
      <c r="F200" s="30">
        <v>0</v>
      </c>
      <c r="G200" s="30"/>
      <c r="H200" s="31">
        <f>IF(G211&gt;E211,G211,IF(E211&gt;F211,E211,F211))</f>
        <v>1</v>
      </c>
      <c r="I200" s="21" t="s">
        <v>19</v>
      </c>
      <c r="J200" s="32" t="s">
        <v>582</v>
      </c>
      <c r="K200" s="33"/>
      <c r="L200" s="34"/>
      <c r="M200" s="35"/>
      <c r="N200" s="25">
        <f t="shared" si="9"/>
        <v>0</v>
      </c>
      <c r="O200" s="36"/>
      <c r="P200" s="37"/>
    </row>
    <row r="201" spans="1:16" s="38" customFormat="1" ht="17.25" customHeight="1">
      <c r="A201" s="28">
        <f t="shared" si="10"/>
        <v>198</v>
      </c>
      <c r="B201" s="29" t="s">
        <v>583</v>
      </c>
      <c r="C201" s="29" t="s">
        <v>584</v>
      </c>
      <c r="D201" s="29" t="s">
        <v>17</v>
      </c>
      <c r="E201" s="30">
        <v>0</v>
      </c>
      <c r="F201" s="30">
        <v>0</v>
      </c>
      <c r="G201" s="30"/>
      <c r="H201" s="31">
        <f>IF(G211&gt;E211,G211,IF(E211&gt;F211,E211,F211))</f>
        <v>1</v>
      </c>
      <c r="I201" s="21" t="s">
        <v>19</v>
      </c>
      <c r="J201" s="32">
        <v>461615</v>
      </c>
      <c r="K201" s="33"/>
      <c r="L201" s="34"/>
      <c r="M201" s="35"/>
      <c r="N201" s="25">
        <f t="shared" si="9"/>
        <v>0</v>
      </c>
      <c r="O201" s="36"/>
      <c r="P201" s="37"/>
    </row>
    <row r="202" spans="1:16" s="38" customFormat="1" ht="17.25" customHeight="1">
      <c r="A202" s="28">
        <f t="shared" si="10"/>
        <v>199</v>
      </c>
      <c r="B202" s="29" t="s">
        <v>585</v>
      </c>
      <c r="C202" s="29" t="s">
        <v>586</v>
      </c>
      <c r="D202" s="29" t="s">
        <v>17</v>
      </c>
      <c r="E202" s="30">
        <v>0</v>
      </c>
      <c r="F202" s="30">
        <v>0</v>
      </c>
      <c r="G202" s="30"/>
      <c r="H202" s="31" t="s">
        <v>18</v>
      </c>
      <c r="I202" s="21" t="s">
        <v>19</v>
      </c>
      <c r="J202" s="32" t="s">
        <v>587</v>
      </c>
      <c r="K202" s="33"/>
      <c r="L202" s="34"/>
      <c r="M202" s="35"/>
      <c r="N202" s="25">
        <f t="shared" si="9"/>
        <v>0</v>
      </c>
      <c r="O202" s="36"/>
      <c r="P202" s="37"/>
    </row>
    <row r="203" spans="1:16" ht="17.25" customHeight="1">
      <c r="A203" s="28">
        <f t="shared" si="10"/>
        <v>200</v>
      </c>
      <c r="B203" s="29" t="s">
        <v>588</v>
      </c>
      <c r="C203" s="29" t="s">
        <v>589</v>
      </c>
      <c r="D203" s="29" t="s">
        <v>17</v>
      </c>
      <c r="E203" s="30">
        <v>0</v>
      </c>
      <c r="F203" s="30">
        <v>1</v>
      </c>
      <c r="G203" s="30"/>
      <c r="H203" s="31">
        <f>IF(G203&gt;E203,G203,IF(E203&gt;F203,E203,F203))</f>
        <v>1</v>
      </c>
      <c r="I203" s="21" t="s">
        <v>19</v>
      </c>
      <c r="J203" s="32" t="s">
        <v>590</v>
      </c>
      <c r="K203" s="33"/>
      <c r="L203" s="34"/>
      <c r="M203" s="35"/>
      <c r="N203" s="25">
        <f t="shared" si="9"/>
        <v>0</v>
      </c>
      <c r="O203" s="36"/>
      <c r="P203" s="37"/>
    </row>
    <row r="204" spans="1:16" ht="17.25" customHeight="1">
      <c r="A204" s="28">
        <f t="shared" si="10"/>
        <v>201</v>
      </c>
      <c r="B204" s="29" t="s">
        <v>591</v>
      </c>
      <c r="C204" s="29" t="s">
        <v>592</v>
      </c>
      <c r="D204" s="29" t="s">
        <v>17</v>
      </c>
      <c r="E204" s="30">
        <v>100</v>
      </c>
      <c r="F204" s="30">
        <v>0</v>
      </c>
      <c r="G204" s="30"/>
      <c r="H204" s="31">
        <f>IF(G204&gt;E204,G204,IF(E204&gt;F204,E204,F204))</f>
        <v>100</v>
      </c>
      <c r="I204" s="21" t="s">
        <v>19</v>
      </c>
      <c r="J204" s="32" t="s">
        <v>593</v>
      </c>
      <c r="K204" s="33"/>
      <c r="L204" s="34"/>
      <c r="M204" s="35"/>
      <c r="N204" s="25">
        <f t="shared" si="9"/>
        <v>0</v>
      </c>
      <c r="O204" s="36"/>
      <c r="P204" s="37"/>
    </row>
    <row r="205" spans="1:16" s="38" customFormat="1" ht="17.25" customHeight="1">
      <c r="A205" s="28">
        <f t="shared" si="10"/>
        <v>202</v>
      </c>
      <c r="B205" s="29" t="s">
        <v>594</v>
      </c>
      <c r="C205" s="29" t="s">
        <v>595</v>
      </c>
      <c r="D205" s="29" t="s">
        <v>17</v>
      </c>
      <c r="E205" s="30">
        <v>0</v>
      </c>
      <c r="F205" s="30">
        <v>0</v>
      </c>
      <c r="G205" s="30"/>
      <c r="H205" s="31" t="s">
        <v>18</v>
      </c>
      <c r="I205" s="21" t="s">
        <v>19</v>
      </c>
      <c r="J205" s="32" t="s">
        <v>596</v>
      </c>
      <c r="K205" s="33"/>
      <c r="L205" s="34"/>
      <c r="M205" s="35"/>
      <c r="N205" s="25">
        <f t="shared" si="9"/>
        <v>0</v>
      </c>
      <c r="O205" s="36"/>
      <c r="P205" s="37"/>
    </row>
    <row r="206" spans="1:16" s="38" customFormat="1" ht="17.25" customHeight="1">
      <c r="A206" s="28">
        <f t="shared" si="10"/>
        <v>203</v>
      </c>
      <c r="B206" s="29" t="s">
        <v>597</v>
      </c>
      <c r="C206" s="29" t="s">
        <v>598</v>
      </c>
      <c r="D206" s="29" t="s">
        <v>17</v>
      </c>
      <c r="E206" s="30">
        <v>0</v>
      </c>
      <c r="F206" s="30">
        <v>0</v>
      </c>
      <c r="G206" s="30"/>
      <c r="H206" s="31" t="s">
        <v>18</v>
      </c>
      <c r="I206" s="21" t="s">
        <v>19</v>
      </c>
      <c r="J206" s="32">
        <v>461557</v>
      </c>
      <c r="K206" s="33"/>
      <c r="L206" s="34"/>
      <c r="M206" s="35"/>
      <c r="N206" s="25">
        <f t="shared" si="9"/>
        <v>0</v>
      </c>
      <c r="O206" s="36"/>
      <c r="P206" s="37"/>
    </row>
    <row r="207" spans="1:16" s="38" customFormat="1" ht="17.25" customHeight="1">
      <c r="A207" s="28">
        <f t="shared" si="10"/>
        <v>204</v>
      </c>
      <c r="B207" s="29" t="s">
        <v>599</v>
      </c>
      <c r="C207" s="29" t="s">
        <v>598</v>
      </c>
      <c r="D207" s="29" t="s">
        <v>17</v>
      </c>
      <c r="E207" s="30">
        <v>0</v>
      </c>
      <c r="F207" s="30">
        <v>0</v>
      </c>
      <c r="G207" s="30"/>
      <c r="H207" s="31" t="s">
        <v>18</v>
      </c>
      <c r="I207" s="21" t="s">
        <v>19</v>
      </c>
      <c r="J207" s="32">
        <v>450659</v>
      </c>
      <c r="K207" s="33"/>
      <c r="L207" s="34"/>
      <c r="M207" s="35"/>
      <c r="N207" s="25">
        <f t="shared" si="9"/>
        <v>0</v>
      </c>
      <c r="O207" s="36"/>
      <c r="P207" s="37"/>
    </row>
    <row r="208" spans="1:16" s="38" customFormat="1" ht="17.25" customHeight="1">
      <c r="A208" s="28">
        <f t="shared" si="10"/>
        <v>205</v>
      </c>
      <c r="B208" s="29" t="s">
        <v>600</v>
      </c>
      <c r="C208" s="29" t="s">
        <v>601</v>
      </c>
      <c r="D208" s="29" t="s">
        <v>17</v>
      </c>
      <c r="E208" s="30">
        <v>0</v>
      </c>
      <c r="F208" s="30">
        <v>25</v>
      </c>
      <c r="G208" s="30"/>
      <c r="H208" s="31">
        <f>IF(G208&gt;E208,G208,IF(E208&gt;F208,E208,F208))</f>
        <v>25</v>
      </c>
      <c r="I208" s="21" t="s">
        <v>19</v>
      </c>
      <c r="J208" s="32" t="s">
        <v>602</v>
      </c>
      <c r="K208" s="33"/>
      <c r="L208" s="34"/>
      <c r="M208" s="35"/>
      <c r="N208" s="25">
        <f t="shared" si="9"/>
        <v>0</v>
      </c>
      <c r="O208" s="36"/>
      <c r="P208" s="37"/>
    </row>
    <row r="209" spans="1:16" s="38" customFormat="1" ht="17.25" customHeight="1">
      <c r="A209" s="28">
        <f t="shared" si="10"/>
        <v>206</v>
      </c>
      <c r="B209" s="29" t="s">
        <v>603</v>
      </c>
      <c r="C209" s="29" t="s">
        <v>604</v>
      </c>
      <c r="D209" s="29" t="s">
        <v>17</v>
      </c>
      <c r="E209" s="30">
        <v>0</v>
      </c>
      <c r="F209" s="30">
        <v>0</v>
      </c>
      <c r="G209" s="30"/>
      <c r="H209" s="31" t="s">
        <v>18</v>
      </c>
      <c r="I209" s="21" t="s">
        <v>19</v>
      </c>
      <c r="J209" s="32">
        <v>459673</v>
      </c>
      <c r="K209" s="33"/>
      <c r="L209" s="34"/>
      <c r="M209" s="35"/>
      <c r="N209" s="25">
        <f t="shared" si="9"/>
        <v>0</v>
      </c>
      <c r="O209" s="36"/>
      <c r="P209" s="37"/>
    </row>
    <row r="210" spans="1:16" s="38" customFormat="1" ht="17.25" customHeight="1">
      <c r="A210" s="28">
        <f t="shared" si="10"/>
        <v>207</v>
      </c>
      <c r="B210" s="29" t="s">
        <v>605</v>
      </c>
      <c r="C210" s="29" t="s">
        <v>589</v>
      </c>
      <c r="D210" s="29" t="s">
        <v>17</v>
      </c>
      <c r="E210" s="30">
        <v>0</v>
      </c>
      <c r="F210" s="30">
        <v>0</v>
      </c>
      <c r="G210" s="30"/>
      <c r="H210" s="31">
        <f>IF(G211&gt;E211,G211,IF(E211&gt;F211,E211,F211))</f>
        <v>1</v>
      </c>
      <c r="I210" s="21" t="s">
        <v>19</v>
      </c>
      <c r="J210" s="32" t="s">
        <v>606</v>
      </c>
      <c r="K210" s="33"/>
      <c r="L210" s="34"/>
      <c r="M210" s="35"/>
      <c r="N210" s="25">
        <f t="shared" si="9"/>
        <v>0</v>
      </c>
      <c r="O210" s="36"/>
      <c r="P210" s="37"/>
    </row>
    <row r="211" spans="1:16" s="38" customFormat="1" ht="17.25" customHeight="1">
      <c r="A211" s="28">
        <f t="shared" si="10"/>
        <v>208</v>
      </c>
      <c r="B211" s="29" t="s">
        <v>607</v>
      </c>
      <c r="C211" s="29" t="s">
        <v>608</v>
      </c>
      <c r="D211" s="29" t="s">
        <v>17</v>
      </c>
      <c r="E211" s="30">
        <v>1</v>
      </c>
      <c r="F211" s="30">
        <v>0</v>
      </c>
      <c r="G211" s="30"/>
      <c r="H211" s="31" t="s">
        <v>18</v>
      </c>
      <c r="I211" s="21" t="s">
        <v>19</v>
      </c>
      <c r="J211" s="32" t="s">
        <v>609</v>
      </c>
      <c r="K211" s="33"/>
      <c r="L211" s="34"/>
      <c r="M211" s="35"/>
      <c r="N211" s="25">
        <f t="shared" si="9"/>
        <v>0</v>
      </c>
      <c r="O211" s="36"/>
      <c r="P211" s="37"/>
    </row>
    <row r="212" spans="1:16" s="38" customFormat="1" ht="17.25" customHeight="1">
      <c r="A212" s="28">
        <f t="shared" si="10"/>
        <v>209</v>
      </c>
      <c r="B212" s="29" t="s">
        <v>610</v>
      </c>
      <c r="C212" s="29" t="s">
        <v>611</v>
      </c>
      <c r="D212" s="29" t="s">
        <v>17</v>
      </c>
      <c r="E212" s="30">
        <v>0</v>
      </c>
      <c r="F212" s="30">
        <v>0</v>
      </c>
      <c r="G212" s="30"/>
      <c r="H212" s="31" t="s">
        <v>18</v>
      </c>
      <c r="I212" s="21" t="s">
        <v>19</v>
      </c>
      <c r="J212" s="32" t="s">
        <v>612</v>
      </c>
      <c r="K212" s="33"/>
      <c r="L212" s="34"/>
      <c r="M212" s="35"/>
      <c r="N212" s="25">
        <f t="shared" si="9"/>
        <v>0</v>
      </c>
      <c r="O212" s="36"/>
      <c r="P212" s="37"/>
    </row>
    <row r="213" spans="1:16" s="38" customFormat="1" ht="17.25" customHeight="1">
      <c r="A213" s="28">
        <f t="shared" si="10"/>
        <v>210</v>
      </c>
      <c r="B213" s="29" t="s">
        <v>613</v>
      </c>
      <c r="C213" s="29" t="s">
        <v>614</v>
      </c>
      <c r="D213" s="29" t="s">
        <v>17</v>
      </c>
      <c r="E213" s="30">
        <v>0</v>
      </c>
      <c r="F213" s="30">
        <v>0</v>
      </c>
      <c r="G213" s="30"/>
      <c r="H213" s="31" t="s">
        <v>18</v>
      </c>
      <c r="I213" s="21" t="s">
        <v>19</v>
      </c>
      <c r="J213" s="32" t="s">
        <v>615</v>
      </c>
      <c r="K213" s="33"/>
      <c r="L213" s="34"/>
      <c r="M213" s="35"/>
      <c r="N213" s="25">
        <f t="shared" si="9"/>
        <v>0</v>
      </c>
      <c r="O213" s="36"/>
      <c r="P213" s="37"/>
    </row>
    <row r="214" spans="1:16" s="38" customFormat="1" ht="17.25" customHeight="1">
      <c r="A214" s="28">
        <f t="shared" si="10"/>
        <v>211</v>
      </c>
      <c r="B214" s="29" t="s">
        <v>616</v>
      </c>
      <c r="C214" s="29" t="s">
        <v>617</v>
      </c>
      <c r="D214" s="29" t="s">
        <v>17</v>
      </c>
      <c r="E214" s="30">
        <v>0</v>
      </c>
      <c r="F214" s="30">
        <v>0</v>
      </c>
      <c r="G214" s="30"/>
      <c r="H214" s="31" t="s">
        <v>18</v>
      </c>
      <c r="I214" s="21" t="s">
        <v>19</v>
      </c>
      <c r="J214" s="32" t="s">
        <v>618</v>
      </c>
      <c r="K214" s="33"/>
      <c r="L214" s="34"/>
      <c r="M214" s="35"/>
      <c r="N214" s="25">
        <f t="shared" si="9"/>
        <v>0</v>
      </c>
      <c r="O214" s="36"/>
      <c r="P214" s="37"/>
    </row>
    <row r="215" spans="1:16" s="38" customFormat="1" ht="17.25" customHeight="1">
      <c r="A215" s="28">
        <f t="shared" si="10"/>
        <v>212</v>
      </c>
      <c r="B215" s="29" t="s">
        <v>619</v>
      </c>
      <c r="C215" s="29" t="s">
        <v>620</v>
      </c>
      <c r="D215" s="29" t="s">
        <v>17</v>
      </c>
      <c r="E215" s="30">
        <v>0</v>
      </c>
      <c r="F215" s="30">
        <v>0</v>
      </c>
      <c r="G215" s="30"/>
      <c r="H215" s="31" t="s">
        <v>18</v>
      </c>
      <c r="I215" s="21" t="s">
        <v>19</v>
      </c>
      <c r="J215" s="32" t="s">
        <v>621</v>
      </c>
      <c r="K215" s="33"/>
      <c r="L215" s="34"/>
      <c r="M215" s="35"/>
      <c r="N215" s="25">
        <f t="shared" si="9"/>
        <v>0</v>
      </c>
      <c r="O215" s="36"/>
      <c r="P215" s="37"/>
    </row>
    <row r="216" spans="1:16" s="38" customFormat="1" ht="17.25" customHeight="1">
      <c r="A216" s="28">
        <f t="shared" si="10"/>
        <v>213</v>
      </c>
      <c r="B216" s="29" t="s">
        <v>622</v>
      </c>
      <c r="C216" s="29" t="s">
        <v>623</v>
      </c>
      <c r="D216" s="29" t="s">
        <v>17</v>
      </c>
      <c r="E216" s="30">
        <v>0</v>
      </c>
      <c r="F216" s="30">
        <v>0</v>
      </c>
      <c r="G216" s="30"/>
      <c r="H216" s="31" t="s">
        <v>18</v>
      </c>
      <c r="I216" s="21" t="s">
        <v>19</v>
      </c>
      <c r="J216" s="32" t="s">
        <v>624</v>
      </c>
      <c r="K216" s="33"/>
      <c r="L216" s="34"/>
      <c r="M216" s="35"/>
      <c r="N216" s="25">
        <f t="shared" si="9"/>
        <v>0</v>
      </c>
      <c r="O216" s="36"/>
      <c r="P216" s="37"/>
    </row>
    <row r="217" spans="1:16" s="38" customFormat="1" ht="17.25" customHeight="1">
      <c r="A217" s="28">
        <f t="shared" si="10"/>
        <v>214</v>
      </c>
      <c r="B217" s="29" t="s">
        <v>625</v>
      </c>
      <c r="C217" s="29" t="s">
        <v>626</v>
      </c>
      <c r="D217" s="29" t="s">
        <v>17</v>
      </c>
      <c r="E217" s="30">
        <v>0</v>
      </c>
      <c r="F217" s="30">
        <v>0</v>
      </c>
      <c r="G217" s="30"/>
      <c r="H217" s="31" t="s">
        <v>18</v>
      </c>
      <c r="I217" s="21" t="s">
        <v>19</v>
      </c>
      <c r="J217" s="32" t="s">
        <v>627</v>
      </c>
      <c r="K217" s="33"/>
      <c r="L217" s="34"/>
      <c r="M217" s="35"/>
      <c r="N217" s="25">
        <f t="shared" si="9"/>
        <v>0</v>
      </c>
      <c r="O217" s="36"/>
      <c r="P217" s="37"/>
    </row>
    <row r="218" spans="1:16" s="38" customFormat="1" ht="17.25" customHeight="1">
      <c r="A218" s="28">
        <f t="shared" si="10"/>
        <v>215</v>
      </c>
      <c r="B218" s="29" t="s">
        <v>628</v>
      </c>
      <c r="C218" s="29" t="s">
        <v>629</v>
      </c>
      <c r="D218" s="29" t="s">
        <v>17</v>
      </c>
      <c r="E218" s="30">
        <v>0</v>
      </c>
      <c r="F218" s="30">
        <v>0</v>
      </c>
      <c r="G218" s="30"/>
      <c r="H218" s="31" t="s">
        <v>18</v>
      </c>
      <c r="I218" s="21" t="s">
        <v>19</v>
      </c>
      <c r="J218" s="32">
        <v>464277</v>
      </c>
      <c r="K218" s="33"/>
      <c r="L218" s="34"/>
      <c r="M218" s="35"/>
      <c r="N218" s="25">
        <f t="shared" si="9"/>
        <v>0</v>
      </c>
      <c r="O218" s="36"/>
      <c r="P218" s="37"/>
    </row>
    <row r="219" spans="1:16" s="38" customFormat="1" ht="17.25" customHeight="1">
      <c r="A219" s="28">
        <f t="shared" si="10"/>
        <v>216</v>
      </c>
      <c r="B219" s="29" t="s">
        <v>630</v>
      </c>
      <c r="C219" s="29" t="s">
        <v>631</v>
      </c>
      <c r="D219" s="29" t="s">
        <v>17</v>
      </c>
      <c r="E219" s="30">
        <v>0</v>
      </c>
      <c r="F219" s="30">
        <v>0</v>
      </c>
      <c r="G219" s="30"/>
      <c r="H219" s="31" t="s">
        <v>18</v>
      </c>
      <c r="I219" s="21" t="s">
        <v>19</v>
      </c>
      <c r="J219" s="32" t="s">
        <v>632</v>
      </c>
      <c r="K219" s="33"/>
      <c r="L219" s="34"/>
      <c r="M219" s="35"/>
      <c r="N219" s="25">
        <f t="shared" si="9"/>
        <v>0</v>
      </c>
      <c r="O219" s="36"/>
      <c r="P219" s="37"/>
    </row>
    <row r="220" spans="1:16" ht="17.25" customHeight="1">
      <c r="A220" s="28">
        <f t="shared" si="10"/>
        <v>217</v>
      </c>
      <c r="B220" s="29" t="s">
        <v>633</v>
      </c>
      <c r="C220" s="29" t="s">
        <v>634</v>
      </c>
      <c r="D220" s="29" t="s">
        <v>17</v>
      </c>
      <c r="E220" s="30">
        <v>0</v>
      </c>
      <c r="F220" s="30">
        <v>0</v>
      </c>
      <c r="G220" s="30"/>
      <c r="H220" s="31" t="s">
        <v>18</v>
      </c>
      <c r="I220" s="21" t="s">
        <v>19</v>
      </c>
      <c r="J220" s="32" t="s">
        <v>635</v>
      </c>
      <c r="K220" s="33"/>
      <c r="L220" s="34"/>
      <c r="M220" s="35"/>
      <c r="N220" s="25">
        <f t="shared" si="9"/>
        <v>0</v>
      </c>
      <c r="O220" s="36"/>
      <c r="P220" s="37"/>
    </row>
    <row r="221" spans="1:16" s="38" customFormat="1" ht="17.25" customHeight="1">
      <c r="A221" s="28">
        <f t="shared" si="10"/>
        <v>218</v>
      </c>
      <c r="B221" s="29" t="s">
        <v>636</v>
      </c>
      <c r="C221" s="29" t="s">
        <v>637</v>
      </c>
      <c r="D221" s="29" t="s">
        <v>17</v>
      </c>
      <c r="E221" s="30">
        <v>0</v>
      </c>
      <c r="F221" s="30">
        <v>0</v>
      </c>
      <c r="G221" s="30"/>
      <c r="H221" s="31" t="s">
        <v>18</v>
      </c>
      <c r="I221" s="21" t="s">
        <v>19</v>
      </c>
      <c r="J221" s="32">
        <v>806157</v>
      </c>
      <c r="K221" s="33"/>
      <c r="L221" s="34"/>
      <c r="M221" s="35"/>
      <c r="N221" s="25">
        <f t="shared" si="9"/>
        <v>0</v>
      </c>
      <c r="O221" s="36"/>
      <c r="P221" s="37"/>
    </row>
    <row r="222" spans="1:16" ht="17.25" customHeight="1">
      <c r="A222" s="28">
        <f t="shared" si="10"/>
        <v>219</v>
      </c>
      <c r="B222" s="29" t="s">
        <v>638</v>
      </c>
      <c r="C222" s="29" t="s">
        <v>639</v>
      </c>
      <c r="D222" s="29" t="s">
        <v>17</v>
      </c>
      <c r="E222" s="30">
        <v>0</v>
      </c>
      <c r="F222" s="30">
        <v>12</v>
      </c>
      <c r="G222" s="30"/>
      <c r="H222" s="31">
        <f>IF(G222&gt;E222,G222,IF(E222&gt;F222,E222,F222))</f>
        <v>12</v>
      </c>
      <c r="I222" s="21" t="s">
        <v>19</v>
      </c>
      <c r="J222" s="32">
        <v>805658</v>
      </c>
      <c r="K222" s="33"/>
      <c r="L222" s="34"/>
      <c r="M222" s="35"/>
      <c r="N222" s="25">
        <f t="shared" si="9"/>
        <v>0</v>
      </c>
      <c r="O222" s="36"/>
      <c r="P222" s="37"/>
    </row>
    <row r="223" spans="1:16" s="38" customFormat="1" ht="17.25" customHeight="1">
      <c r="A223" s="28">
        <f t="shared" si="10"/>
        <v>220</v>
      </c>
      <c r="B223" s="29" t="s">
        <v>640</v>
      </c>
      <c r="C223" s="29" t="s">
        <v>641</v>
      </c>
      <c r="D223" s="29" t="s">
        <v>17</v>
      </c>
      <c r="E223" s="30">
        <v>0</v>
      </c>
      <c r="F223" s="30">
        <v>0</v>
      </c>
      <c r="G223" s="30"/>
      <c r="H223" s="31" t="s">
        <v>18</v>
      </c>
      <c r="I223" s="21" t="s">
        <v>19</v>
      </c>
      <c r="J223" s="32" t="s">
        <v>642</v>
      </c>
      <c r="K223" s="33"/>
      <c r="L223" s="34"/>
      <c r="M223" s="35"/>
      <c r="N223" s="25">
        <f t="shared" si="9"/>
        <v>0</v>
      </c>
      <c r="O223" s="36"/>
      <c r="P223" s="37"/>
    </row>
    <row r="224" spans="1:16" s="38" customFormat="1" ht="17.25" customHeight="1">
      <c r="A224" s="28">
        <f t="shared" si="10"/>
        <v>221</v>
      </c>
      <c r="B224" s="29" t="s">
        <v>643</v>
      </c>
      <c r="C224" s="29" t="s">
        <v>604</v>
      </c>
      <c r="D224" s="29" t="s">
        <v>17</v>
      </c>
      <c r="E224" s="30">
        <v>0</v>
      </c>
      <c r="F224" s="30">
        <v>0</v>
      </c>
      <c r="G224" s="30">
        <v>2</v>
      </c>
      <c r="H224" s="31">
        <f>IF(G224&gt;E224,G224,IF(E224&gt;F224,E224,F224))</f>
        <v>2</v>
      </c>
      <c r="I224" s="21" t="s">
        <v>19</v>
      </c>
      <c r="J224" s="32" t="s">
        <v>644</v>
      </c>
      <c r="K224" s="33"/>
      <c r="L224" s="34"/>
      <c r="M224" s="35"/>
      <c r="N224" s="25">
        <f t="shared" si="9"/>
        <v>0</v>
      </c>
      <c r="O224" s="36"/>
      <c r="P224" s="37"/>
    </row>
    <row r="225" spans="1:16" ht="17.25" customHeight="1">
      <c r="A225" s="28">
        <f t="shared" si="10"/>
        <v>222</v>
      </c>
      <c r="B225" s="29" t="s">
        <v>645</v>
      </c>
      <c r="C225" s="29" t="s">
        <v>646</v>
      </c>
      <c r="D225" s="29" t="s">
        <v>17</v>
      </c>
      <c r="E225" s="30">
        <v>152</v>
      </c>
      <c r="F225" s="30">
        <v>18</v>
      </c>
      <c r="G225" s="30"/>
      <c r="H225" s="31">
        <f>IF(G225&gt;E225,G225,IF(E225&gt;F225,E225,F225))</f>
        <v>152</v>
      </c>
      <c r="I225" s="21" t="s">
        <v>19</v>
      </c>
      <c r="J225" s="32" t="s">
        <v>647</v>
      </c>
      <c r="K225" s="33"/>
      <c r="L225" s="34"/>
      <c r="M225" s="35"/>
      <c r="N225" s="25">
        <f t="shared" si="9"/>
        <v>0</v>
      </c>
      <c r="O225" s="36"/>
      <c r="P225" s="37"/>
    </row>
    <row r="226" spans="1:16" s="38" customFormat="1" ht="17.25" customHeight="1">
      <c r="A226" s="28">
        <f t="shared" si="10"/>
        <v>223</v>
      </c>
      <c r="B226" s="29" t="s">
        <v>648</v>
      </c>
      <c r="C226" s="29" t="s">
        <v>649</v>
      </c>
      <c r="D226" s="29" t="s">
        <v>17</v>
      </c>
      <c r="E226" s="30">
        <v>0</v>
      </c>
      <c r="F226" s="30">
        <v>0</v>
      </c>
      <c r="G226" s="30"/>
      <c r="H226" s="31" t="s">
        <v>18</v>
      </c>
      <c r="I226" s="21" t="s">
        <v>19</v>
      </c>
      <c r="J226" s="32" t="s">
        <v>650</v>
      </c>
      <c r="K226" s="33"/>
      <c r="L226" s="34"/>
      <c r="M226" s="35"/>
      <c r="N226" s="25">
        <f t="shared" si="9"/>
        <v>0</v>
      </c>
      <c r="O226" s="36"/>
      <c r="P226" s="37"/>
    </row>
    <row r="227" spans="1:16" s="38" customFormat="1" ht="17.25" customHeight="1">
      <c r="A227" s="28">
        <f t="shared" si="10"/>
        <v>224</v>
      </c>
      <c r="B227" s="29" t="s">
        <v>651</v>
      </c>
      <c r="C227" s="29" t="s">
        <v>652</v>
      </c>
      <c r="D227" s="29" t="s">
        <v>17</v>
      </c>
      <c r="E227" s="30">
        <v>2</v>
      </c>
      <c r="F227" s="30">
        <v>0</v>
      </c>
      <c r="G227" s="30"/>
      <c r="H227" s="31">
        <f>IF(G227&gt;E227,G227,IF(E227&gt;F227,E227,F227))</f>
        <v>2</v>
      </c>
      <c r="I227" s="21" t="s">
        <v>19</v>
      </c>
      <c r="J227" s="32" t="s">
        <v>653</v>
      </c>
      <c r="K227" s="33"/>
      <c r="L227" s="34"/>
      <c r="M227" s="35"/>
      <c r="N227" s="25">
        <f t="shared" si="9"/>
        <v>0</v>
      </c>
      <c r="O227" s="36"/>
      <c r="P227" s="37"/>
    </row>
    <row r="228" spans="1:16" ht="17.25" customHeight="1">
      <c r="A228" s="28">
        <f t="shared" si="10"/>
        <v>225</v>
      </c>
      <c r="B228" s="29" t="s">
        <v>654</v>
      </c>
      <c r="C228" s="29" t="s">
        <v>655</v>
      </c>
      <c r="D228" s="29" t="s">
        <v>17</v>
      </c>
      <c r="E228" s="30">
        <v>0</v>
      </c>
      <c r="F228" s="30">
        <v>0</v>
      </c>
      <c r="G228" s="30"/>
      <c r="H228" s="31" t="s">
        <v>18</v>
      </c>
      <c r="I228" s="21" t="s">
        <v>19</v>
      </c>
      <c r="J228" s="32" t="s">
        <v>656</v>
      </c>
      <c r="K228" s="33"/>
      <c r="L228" s="34"/>
      <c r="M228" s="35"/>
      <c r="N228" s="25">
        <f t="shared" si="9"/>
        <v>0</v>
      </c>
      <c r="O228" s="36"/>
      <c r="P228" s="37"/>
    </row>
    <row r="229" spans="1:16" s="38" customFormat="1" ht="17.25" customHeight="1">
      <c r="A229" s="28">
        <f t="shared" si="10"/>
        <v>226</v>
      </c>
      <c r="B229" s="29" t="s">
        <v>657</v>
      </c>
      <c r="C229" s="29" t="s">
        <v>658</v>
      </c>
      <c r="D229" s="29" t="s">
        <v>17</v>
      </c>
      <c r="E229" s="30">
        <v>0</v>
      </c>
      <c r="F229" s="30">
        <v>0</v>
      </c>
      <c r="G229" s="30"/>
      <c r="H229" s="31" t="s">
        <v>18</v>
      </c>
      <c r="I229" s="21" t="s">
        <v>19</v>
      </c>
      <c r="J229" s="32" t="s">
        <v>659</v>
      </c>
      <c r="K229" s="33"/>
      <c r="L229" s="34"/>
      <c r="M229" s="35"/>
      <c r="N229" s="25">
        <f t="shared" si="9"/>
        <v>0</v>
      </c>
      <c r="O229" s="36"/>
      <c r="P229" s="37"/>
    </row>
    <row r="230" spans="1:16" ht="17.25" customHeight="1">
      <c r="A230" s="28">
        <f t="shared" si="10"/>
        <v>227</v>
      </c>
      <c r="B230" s="29" t="s">
        <v>660</v>
      </c>
      <c r="C230" s="29" t="s">
        <v>661</v>
      </c>
      <c r="D230" s="29" t="s">
        <v>17</v>
      </c>
      <c r="E230" s="30">
        <v>6</v>
      </c>
      <c r="F230" s="30">
        <v>0</v>
      </c>
      <c r="G230" s="30"/>
      <c r="H230" s="31">
        <f>IF(G230&gt;E230,G230,IF(E230&gt;F230,E230,F230))</f>
        <v>6</v>
      </c>
      <c r="I230" s="21" t="s">
        <v>19</v>
      </c>
      <c r="J230" s="32" t="s">
        <v>662</v>
      </c>
      <c r="K230" s="33"/>
      <c r="L230" s="34"/>
      <c r="M230" s="35"/>
      <c r="N230" s="25">
        <f t="shared" si="9"/>
        <v>0</v>
      </c>
      <c r="O230" s="36"/>
      <c r="P230" s="37"/>
    </row>
    <row r="231" spans="1:16" ht="17.25" customHeight="1">
      <c r="A231" s="28">
        <f t="shared" si="10"/>
        <v>228</v>
      </c>
      <c r="B231" s="29" t="s">
        <v>663</v>
      </c>
      <c r="C231" s="29" t="s">
        <v>664</v>
      </c>
      <c r="D231" s="29" t="s">
        <v>17</v>
      </c>
      <c r="E231" s="30">
        <v>0</v>
      </c>
      <c r="F231" s="30">
        <v>0</v>
      </c>
      <c r="G231" s="30"/>
      <c r="H231" s="31" t="s">
        <v>18</v>
      </c>
      <c r="I231" s="21" t="s">
        <v>19</v>
      </c>
      <c r="J231" s="32" t="s">
        <v>665</v>
      </c>
      <c r="K231" s="33"/>
      <c r="L231" s="34"/>
      <c r="M231" s="35"/>
      <c r="N231" s="25">
        <f t="shared" si="9"/>
        <v>0</v>
      </c>
      <c r="O231" s="36"/>
      <c r="P231" s="37"/>
    </row>
    <row r="232" spans="1:16" ht="17.25" customHeight="1">
      <c r="A232" s="28">
        <f t="shared" si="10"/>
        <v>229</v>
      </c>
      <c r="B232" s="29" t="s">
        <v>666</v>
      </c>
      <c r="C232" s="29" t="s">
        <v>667</v>
      </c>
      <c r="D232" s="29" t="s">
        <v>17</v>
      </c>
      <c r="E232" s="30">
        <v>0</v>
      </c>
      <c r="F232" s="30">
        <v>0</v>
      </c>
      <c r="G232" s="30"/>
      <c r="H232" s="31" t="s">
        <v>18</v>
      </c>
      <c r="I232" s="21" t="s">
        <v>19</v>
      </c>
      <c r="J232" s="32" t="s">
        <v>668</v>
      </c>
      <c r="K232" s="33"/>
      <c r="L232" s="34"/>
      <c r="M232" s="35"/>
      <c r="N232" s="25">
        <f t="shared" si="9"/>
        <v>0</v>
      </c>
      <c r="O232" s="36"/>
      <c r="P232" s="37"/>
    </row>
    <row r="233" spans="1:16" s="38" customFormat="1" ht="17.25" customHeight="1">
      <c r="A233" s="28">
        <f t="shared" si="10"/>
        <v>230</v>
      </c>
      <c r="B233" s="29" t="s">
        <v>669</v>
      </c>
      <c r="C233" s="29" t="s">
        <v>670</v>
      </c>
      <c r="D233" s="29" t="s">
        <v>17</v>
      </c>
      <c r="E233" s="30">
        <v>0</v>
      </c>
      <c r="F233" s="30">
        <v>0</v>
      </c>
      <c r="G233" s="30"/>
      <c r="H233" s="31" t="s">
        <v>18</v>
      </c>
      <c r="I233" s="21" t="s">
        <v>19</v>
      </c>
      <c r="J233" s="32" t="s">
        <v>671</v>
      </c>
      <c r="K233" s="33"/>
      <c r="L233" s="34"/>
      <c r="M233" s="35"/>
      <c r="N233" s="25">
        <f t="shared" si="9"/>
        <v>0</v>
      </c>
      <c r="O233" s="36"/>
      <c r="P233" s="37"/>
    </row>
    <row r="234" spans="1:16" s="38" customFormat="1" ht="17.25" customHeight="1">
      <c r="A234" s="28">
        <f t="shared" si="10"/>
        <v>231</v>
      </c>
      <c r="B234" s="29" t="s">
        <v>672</v>
      </c>
      <c r="C234" s="29" t="s">
        <v>673</v>
      </c>
      <c r="D234" s="29" t="s">
        <v>17</v>
      </c>
      <c r="E234" s="30">
        <v>0</v>
      </c>
      <c r="F234" s="30">
        <v>0</v>
      </c>
      <c r="G234" s="30"/>
      <c r="H234" s="31" t="s">
        <v>18</v>
      </c>
      <c r="I234" s="21" t="s">
        <v>19</v>
      </c>
      <c r="J234" s="32" t="s">
        <v>674</v>
      </c>
      <c r="K234" s="33"/>
      <c r="L234" s="34"/>
      <c r="M234" s="35"/>
      <c r="N234" s="25">
        <f t="shared" si="9"/>
        <v>0</v>
      </c>
      <c r="O234" s="36"/>
      <c r="P234" s="37"/>
    </row>
    <row r="235" spans="1:16" ht="17.25" customHeight="1">
      <c r="A235" s="28">
        <f t="shared" si="10"/>
        <v>232</v>
      </c>
      <c r="B235" s="29" t="s">
        <v>675</v>
      </c>
      <c r="C235" s="29" t="s">
        <v>676</v>
      </c>
      <c r="D235" s="29" t="s">
        <v>17</v>
      </c>
      <c r="E235" s="30">
        <v>0</v>
      </c>
      <c r="F235" s="30">
        <v>0</v>
      </c>
      <c r="G235" s="30"/>
      <c r="H235" s="31" t="s">
        <v>18</v>
      </c>
      <c r="I235" s="21" t="s">
        <v>19</v>
      </c>
      <c r="J235" s="32" t="s">
        <v>677</v>
      </c>
      <c r="K235" s="33"/>
      <c r="L235" s="34"/>
      <c r="M235" s="35"/>
      <c r="N235" s="25">
        <f t="shared" si="9"/>
        <v>0</v>
      </c>
      <c r="O235" s="36"/>
      <c r="P235" s="37"/>
    </row>
    <row r="236" spans="1:16" ht="17.25" customHeight="1">
      <c r="A236" s="28">
        <f t="shared" si="10"/>
        <v>233</v>
      </c>
      <c r="B236" s="29" t="s">
        <v>678</v>
      </c>
      <c r="C236" s="29" t="s">
        <v>679</v>
      </c>
      <c r="D236" s="29" t="s">
        <v>17</v>
      </c>
      <c r="E236" s="30">
        <v>0</v>
      </c>
      <c r="F236" s="30">
        <v>0</v>
      </c>
      <c r="G236" s="30"/>
      <c r="H236" s="31" t="s">
        <v>18</v>
      </c>
      <c r="I236" s="21" t="s">
        <v>19</v>
      </c>
      <c r="J236" s="32" t="s">
        <v>680</v>
      </c>
      <c r="K236" s="33"/>
      <c r="L236" s="34"/>
      <c r="M236" s="35"/>
      <c r="N236" s="25">
        <f t="shared" si="9"/>
        <v>0</v>
      </c>
      <c r="O236" s="36"/>
      <c r="P236" s="37"/>
    </row>
    <row r="237" spans="1:16" ht="17.25" customHeight="1">
      <c r="A237" s="28">
        <f t="shared" si="10"/>
        <v>234</v>
      </c>
      <c r="B237" s="29" t="s">
        <v>681</v>
      </c>
      <c r="C237" s="29" t="s">
        <v>682</v>
      </c>
      <c r="D237" s="29" t="s">
        <v>17</v>
      </c>
      <c r="E237" s="30">
        <v>0</v>
      </c>
      <c r="F237" s="30">
        <v>0</v>
      </c>
      <c r="G237" s="30"/>
      <c r="H237" s="31" t="s">
        <v>18</v>
      </c>
      <c r="I237" s="21" t="s">
        <v>19</v>
      </c>
      <c r="J237" s="32" t="s">
        <v>683</v>
      </c>
      <c r="K237" s="33"/>
      <c r="L237" s="34"/>
      <c r="M237" s="35"/>
      <c r="N237" s="25">
        <f t="shared" si="9"/>
        <v>0</v>
      </c>
      <c r="O237" s="36"/>
      <c r="P237" s="37"/>
    </row>
    <row r="238" spans="1:16" ht="17.25" customHeight="1">
      <c r="A238" s="28">
        <f t="shared" si="10"/>
        <v>235</v>
      </c>
      <c r="B238" s="29" t="s">
        <v>684</v>
      </c>
      <c r="C238" s="29" t="s">
        <v>685</v>
      </c>
      <c r="D238" s="29" t="s">
        <v>17</v>
      </c>
      <c r="E238" s="30">
        <v>0</v>
      </c>
      <c r="F238" s="30">
        <v>0</v>
      </c>
      <c r="G238" s="30"/>
      <c r="H238" s="31" t="s">
        <v>18</v>
      </c>
      <c r="I238" s="21" t="s">
        <v>19</v>
      </c>
      <c r="J238" s="32" t="s">
        <v>686</v>
      </c>
      <c r="K238" s="33"/>
      <c r="L238" s="34"/>
      <c r="M238" s="35"/>
      <c r="N238" s="25">
        <f t="shared" si="9"/>
        <v>0</v>
      </c>
      <c r="O238" s="36"/>
      <c r="P238" s="37"/>
    </row>
    <row r="239" spans="1:16" s="38" customFormat="1" ht="17.25" customHeight="1">
      <c r="A239" s="28">
        <f t="shared" si="10"/>
        <v>236</v>
      </c>
      <c r="B239" s="29" t="s">
        <v>687</v>
      </c>
      <c r="C239" s="29" t="s">
        <v>688</v>
      </c>
      <c r="D239" s="29" t="s">
        <v>17</v>
      </c>
      <c r="E239" s="30">
        <v>0</v>
      </c>
      <c r="F239" s="30">
        <v>0</v>
      </c>
      <c r="G239" s="30"/>
      <c r="H239" s="31" t="s">
        <v>18</v>
      </c>
      <c r="I239" s="21" t="s">
        <v>19</v>
      </c>
      <c r="J239" s="32" t="s">
        <v>556</v>
      </c>
      <c r="K239" s="33"/>
      <c r="L239" s="34"/>
      <c r="M239" s="35"/>
      <c r="N239" s="25">
        <f t="shared" si="9"/>
        <v>0</v>
      </c>
      <c r="O239" s="36"/>
      <c r="P239" s="37"/>
    </row>
    <row r="240" spans="1:16" ht="17.25" customHeight="1">
      <c r="A240" s="28">
        <f t="shared" si="10"/>
        <v>237</v>
      </c>
      <c r="B240" s="29" t="s">
        <v>689</v>
      </c>
      <c r="C240" s="29" t="s">
        <v>690</v>
      </c>
      <c r="D240" s="29" t="s">
        <v>17</v>
      </c>
      <c r="E240" s="30">
        <v>0</v>
      </c>
      <c r="F240" s="30">
        <v>0</v>
      </c>
      <c r="G240" s="30"/>
      <c r="H240" s="31">
        <f>IF(G241&gt;E241,G241,IF(E241&gt;F241,E241,F241))</f>
        <v>11</v>
      </c>
      <c r="I240" s="21" t="s">
        <v>19</v>
      </c>
      <c r="J240" s="32" t="s">
        <v>691</v>
      </c>
      <c r="K240" s="33"/>
      <c r="L240" s="34"/>
      <c r="M240" s="35"/>
      <c r="N240" s="25">
        <f t="shared" si="9"/>
        <v>0</v>
      </c>
      <c r="O240" s="36"/>
      <c r="P240" s="37"/>
    </row>
    <row r="241" spans="1:16" ht="17.25" customHeight="1">
      <c r="A241" s="28">
        <f t="shared" si="10"/>
        <v>238</v>
      </c>
      <c r="B241" s="29" t="s">
        <v>692</v>
      </c>
      <c r="C241" s="29" t="s">
        <v>693</v>
      </c>
      <c r="D241" s="29" t="s">
        <v>17</v>
      </c>
      <c r="E241" s="30">
        <v>11</v>
      </c>
      <c r="F241" s="30">
        <v>9</v>
      </c>
      <c r="G241" s="30"/>
      <c r="H241" s="31">
        <f>IF(G241&gt;E241,G241,IF(E241&gt;F241,E241,F241))</f>
        <v>11</v>
      </c>
      <c r="I241" s="21" t="s">
        <v>19</v>
      </c>
      <c r="J241" s="32" t="s">
        <v>694</v>
      </c>
      <c r="K241" s="33"/>
      <c r="L241" s="34"/>
      <c r="M241" s="35"/>
      <c r="N241" s="25">
        <f t="shared" si="9"/>
        <v>0</v>
      </c>
      <c r="O241" s="36"/>
      <c r="P241" s="37"/>
    </row>
    <row r="242" spans="1:16" ht="17.25" customHeight="1">
      <c r="A242" s="28">
        <f t="shared" si="10"/>
        <v>239</v>
      </c>
      <c r="B242" s="29" t="s">
        <v>695</v>
      </c>
      <c r="C242" s="29" t="s">
        <v>696</v>
      </c>
      <c r="D242" s="29" t="s">
        <v>17</v>
      </c>
      <c r="E242" s="30">
        <v>0</v>
      </c>
      <c r="F242" s="30">
        <v>0</v>
      </c>
      <c r="G242" s="30"/>
      <c r="H242" s="31" t="s">
        <v>18</v>
      </c>
      <c r="I242" s="21" t="s">
        <v>19</v>
      </c>
      <c r="J242" s="32" t="s">
        <v>697</v>
      </c>
      <c r="K242" s="33"/>
      <c r="L242" s="34"/>
      <c r="M242" s="35"/>
      <c r="N242" s="25">
        <f t="shared" si="9"/>
        <v>0</v>
      </c>
      <c r="O242" s="36"/>
      <c r="P242" s="37"/>
    </row>
    <row r="243" spans="1:16" s="38" customFormat="1" ht="17.25" customHeight="1">
      <c r="A243" s="28">
        <f t="shared" si="10"/>
        <v>240</v>
      </c>
      <c r="B243" s="29" t="s">
        <v>698</v>
      </c>
      <c r="C243" s="29" t="s">
        <v>699</v>
      </c>
      <c r="D243" s="29" t="s">
        <v>17</v>
      </c>
      <c r="E243" s="30">
        <v>0</v>
      </c>
      <c r="F243" s="30">
        <v>0</v>
      </c>
      <c r="G243" s="30"/>
      <c r="H243" s="31" t="s">
        <v>18</v>
      </c>
      <c r="I243" s="21" t="s">
        <v>19</v>
      </c>
      <c r="J243" s="32">
        <v>4515000</v>
      </c>
      <c r="K243" s="33"/>
      <c r="L243" s="34"/>
      <c r="M243" s="35"/>
      <c r="N243" s="25">
        <f t="shared" si="9"/>
        <v>0</v>
      </c>
      <c r="O243" s="36"/>
      <c r="P243" s="37"/>
    </row>
    <row r="244" spans="1:16" s="38" customFormat="1" ht="17.25" customHeight="1">
      <c r="A244" s="28">
        <f t="shared" si="10"/>
        <v>241</v>
      </c>
      <c r="B244" s="29" t="s">
        <v>700</v>
      </c>
      <c r="C244" s="29" t="s">
        <v>701</v>
      </c>
      <c r="D244" s="29" t="s">
        <v>17</v>
      </c>
      <c r="E244" s="30">
        <v>0</v>
      </c>
      <c r="F244" s="30">
        <v>1</v>
      </c>
      <c r="G244" s="30"/>
      <c r="H244" s="31">
        <f t="shared" ref="H244:H254" si="11">IF(G244&gt;E244,G244,IF(E244&gt;F244,E244,F244))</f>
        <v>1</v>
      </c>
      <c r="I244" s="21" t="s">
        <v>19</v>
      </c>
      <c r="J244" s="32" t="s">
        <v>702</v>
      </c>
      <c r="K244" s="33"/>
      <c r="L244" s="34"/>
      <c r="M244" s="35"/>
      <c r="N244" s="25">
        <f t="shared" si="9"/>
        <v>0</v>
      </c>
      <c r="O244" s="36"/>
      <c r="P244" s="37"/>
    </row>
    <row r="245" spans="1:16" ht="17.25" customHeight="1">
      <c r="A245" s="28">
        <f t="shared" si="10"/>
        <v>242</v>
      </c>
      <c r="B245" s="29" t="s">
        <v>703</v>
      </c>
      <c r="C245" s="29" t="s">
        <v>704</v>
      </c>
      <c r="D245" s="29" t="s">
        <v>17</v>
      </c>
      <c r="E245" s="30">
        <v>3</v>
      </c>
      <c r="F245" s="30">
        <v>1</v>
      </c>
      <c r="G245" s="30">
        <v>10</v>
      </c>
      <c r="H245" s="31">
        <f t="shared" si="11"/>
        <v>10</v>
      </c>
      <c r="I245" s="21" t="s">
        <v>19</v>
      </c>
      <c r="J245" s="32" t="s">
        <v>705</v>
      </c>
      <c r="K245" s="33"/>
      <c r="L245" s="34"/>
      <c r="M245" s="35"/>
      <c r="N245" s="25">
        <f t="shared" si="9"/>
        <v>0</v>
      </c>
      <c r="O245" s="36"/>
      <c r="P245" s="37"/>
    </row>
    <row r="246" spans="1:16" ht="17.25" customHeight="1">
      <c r="A246" s="28">
        <f t="shared" si="10"/>
        <v>243</v>
      </c>
      <c r="B246" s="29" t="s">
        <v>706</v>
      </c>
      <c r="C246" s="29" t="s">
        <v>704</v>
      </c>
      <c r="D246" s="29" t="s">
        <v>17</v>
      </c>
      <c r="E246" s="30">
        <v>7</v>
      </c>
      <c r="F246" s="30">
        <v>0</v>
      </c>
      <c r="G246" s="30">
        <v>10</v>
      </c>
      <c r="H246" s="31">
        <f t="shared" si="11"/>
        <v>10</v>
      </c>
      <c r="I246" s="21" t="s">
        <v>19</v>
      </c>
      <c r="J246" s="32" t="s">
        <v>707</v>
      </c>
      <c r="K246" s="33"/>
      <c r="L246" s="34"/>
      <c r="M246" s="35"/>
      <c r="N246" s="25">
        <f t="shared" si="9"/>
        <v>0</v>
      </c>
      <c r="O246" s="36"/>
      <c r="P246" s="37"/>
    </row>
    <row r="247" spans="1:16" ht="17.25" customHeight="1">
      <c r="A247" s="28">
        <f t="shared" si="10"/>
        <v>244</v>
      </c>
      <c r="B247" s="29" t="s">
        <v>708</v>
      </c>
      <c r="C247" s="29" t="s">
        <v>709</v>
      </c>
      <c r="D247" s="29" t="s">
        <v>17</v>
      </c>
      <c r="E247" s="30">
        <v>20</v>
      </c>
      <c r="F247" s="30">
        <v>10</v>
      </c>
      <c r="G247" s="30">
        <v>38</v>
      </c>
      <c r="H247" s="31">
        <f t="shared" si="11"/>
        <v>38</v>
      </c>
      <c r="I247" s="21" t="s">
        <v>19</v>
      </c>
      <c r="J247" s="32" t="s">
        <v>710</v>
      </c>
      <c r="K247" s="33"/>
      <c r="L247" s="34"/>
      <c r="M247" s="35"/>
      <c r="N247" s="25">
        <f t="shared" si="9"/>
        <v>0</v>
      </c>
      <c r="O247" s="36"/>
      <c r="P247" s="37"/>
    </row>
    <row r="248" spans="1:16" ht="17.25" customHeight="1">
      <c r="A248" s="28">
        <f t="shared" si="10"/>
        <v>245</v>
      </c>
      <c r="B248" s="29" t="s">
        <v>711</v>
      </c>
      <c r="C248" s="29" t="s">
        <v>709</v>
      </c>
      <c r="D248" s="29" t="s">
        <v>17</v>
      </c>
      <c r="E248" s="30">
        <v>41</v>
      </c>
      <c r="F248" s="30">
        <v>7</v>
      </c>
      <c r="G248" s="30">
        <v>60</v>
      </c>
      <c r="H248" s="31">
        <f t="shared" si="11"/>
        <v>60</v>
      </c>
      <c r="I248" s="21" t="s">
        <v>19</v>
      </c>
      <c r="J248" s="32" t="s">
        <v>712</v>
      </c>
      <c r="K248" s="33"/>
      <c r="L248" s="34"/>
      <c r="M248" s="35"/>
      <c r="N248" s="25">
        <f t="shared" si="9"/>
        <v>0</v>
      </c>
      <c r="O248" s="36"/>
      <c r="P248" s="37"/>
    </row>
    <row r="249" spans="1:16" ht="17.25" customHeight="1">
      <c r="A249" s="28">
        <f t="shared" si="10"/>
        <v>246</v>
      </c>
      <c r="B249" s="29" t="s">
        <v>713</v>
      </c>
      <c r="C249" s="29" t="s">
        <v>714</v>
      </c>
      <c r="D249" s="29" t="s">
        <v>17</v>
      </c>
      <c r="E249" s="30">
        <v>0</v>
      </c>
      <c r="F249" s="30">
        <v>0</v>
      </c>
      <c r="G249" s="30">
        <v>18</v>
      </c>
      <c r="H249" s="31">
        <f t="shared" si="11"/>
        <v>18</v>
      </c>
      <c r="I249" s="21" t="s">
        <v>19</v>
      </c>
      <c r="J249" s="32" t="s">
        <v>715</v>
      </c>
      <c r="K249" s="33"/>
      <c r="L249" s="34"/>
      <c r="M249" s="35"/>
      <c r="N249" s="25">
        <f t="shared" si="9"/>
        <v>0</v>
      </c>
      <c r="O249" s="36"/>
      <c r="P249" s="37"/>
    </row>
    <row r="250" spans="1:16" ht="17.25" customHeight="1">
      <c r="A250" s="28">
        <f t="shared" si="10"/>
        <v>247</v>
      </c>
      <c r="B250" s="29" t="s">
        <v>716</v>
      </c>
      <c r="C250" s="29" t="s">
        <v>709</v>
      </c>
      <c r="D250" s="29" t="s">
        <v>17</v>
      </c>
      <c r="E250" s="30">
        <v>2</v>
      </c>
      <c r="F250" s="30">
        <v>0</v>
      </c>
      <c r="G250" s="30"/>
      <c r="H250" s="31">
        <f t="shared" si="11"/>
        <v>2</v>
      </c>
      <c r="I250" s="21" t="s">
        <v>19</v>
      </c>
      <c r="J250" s="32" t="s">
        <v>717</v>
      </c>
      <c r="K250" s="33"/>
      <c r="L250" s="34"/>
      <c r="M250" s="35"/>
      <c r="N250" s="25">
        <f t="shared" si="9"/>
        <v>0</v>
      </c>
      <c r="O250" s="36"/>
      <c r="P250" s="37"/>
    </row>
    <row r="251" spans="1:16" ht="17.25" customHeight="1">
      <c r="A251" s="28">
        <f t="shared" si="10"/>
        <v>248</v>
      </c>
      <c r="B251" s="29" t="s">
        <v>718</v>
      </c>
      <c r="C251" s="29" t="s">
        <v>719</v>
      </c>
      <c r="D251" s="29" t="s">
        <v>17</v>
      </c>
      <c r="E251" s="30">
        <v>18</v>
      </c>
      <c r="F251" s="30">
        <v>7</v>
      </c>
      <c r="G251" s="30">
        <v>38</v>
      </c>
      <c r="H251" s="31">
        <f t="shared" si="11"/>
        <v>38</v>
      </c>
      <c r="I251" s="21" t="s">
        <v>19</v>
      </c>
      <c r="J251" s="32" t="s">
        <v>720</v>
      </c>
      <c r="K251" s="33"/>
      <c r="L251" s="34"/>
      <c r="M251" s="35"/>
      <c r="N251" s="25">
        <f t="shared" si="9"/>
        <v>0</v>
      </c>
      <c r="O251" s="36"/>
      <c r="P251" s="37"/>
    </row>
    <row r="252" spans="1:16" ht="17.25" customHeight="1">
      <c r="A252" s="28">
        <f t="shared" si="10"/>
        <v>249</v>
      </c>
      <c r="B252" s="29" t="s">
        <v>721</v>
      </c>
      <c r="C252" s="29" t="s">
        <v>722</v>
      </c>
      <c r="D252" s="29" t="s">
        <v>17</v>
      </c>
      <c r="E252" s="30">
        <v>210</v>
      </c>
      <c r="F252" s="30" t="s">
        <v>723</v>
      </c>
      <c r="G252" s="30">
        <v>450</v>
      </c>
      <c r="H252" s="31">
        <f t="shared" si="11"/>
        <v>450</v>
      </c>
      <c r="I252" s="21" t="s">
        <v>19</v>
      </c>
      <c r="J252" s="32" t="s">
        <v>724</v>
      </c>
      <c r="K252" s="33"/>
      <c r="L252" s="34"/>
      <c r="M252" s="35"/>
      <c r="N252" s="25">
        <f t="shared" si="9"/>
        <v>0</v>
      </c>
      <c r="O252" s="36"/>
      <c r="P252" s="37"/>
    </row>
    <row r="253" spans="1:16" ht="17.25" customHeight="1">
      <c r="A253" s="28">
        <f t="shared" si="10"/>
        <v>250</v>
      </c>
      <c r="B253" s="29" t="s">
        <v>725</v>
      </c>
      <c r="C253" s="29" t="s">
        <v>726</v>
      </c>
      <c r="D253" s="29" t="s">
        <v>17</v>
      </c>
      <c r="E253" s="30">
        <v>202</v>
      </c>
      <c r="F253" s="30">
        <v>225</v>
      </c>
      <c r="G253" s="30">
        <v>225</v>
      </c>
      <c r="H253" s="31">
        <f t="shared" si="11"/>
        <v>225</v>
      </c>
      <c r="I253" s="21" t="s">
        <v>19</v>
      </c>
      <c r="J253" s="32" t="s">
        <v>727</v>
      </c>
      <c r="K253" s="33"/>
      <c r="L253" s="34"/>
      <c r="M253" s="35"/>
      <c r="N253" s="25">
        <f t="shared" si="9"/>
        <v>0</v>
      </c>
      <c r="O253" s="36"/>
      <c r="P253" s="37"/>
    </row>
    <row r="254" spans="1:16" ht="17.25" customHeight="1">
      <c r="A254" s="28">
        <f t="shared" si="10"/>
        <v>251</v>
      </c>
      <c r="B254" s="29" t="s">
        <v>728</v>
      </c>
      <c r="C254" s="29" t="s">
        <v>729</v>
      </c>
      <c r="D254" s="29" t="s">
        <v>17</v>
      </c>
      <c r="E254" s="30">
        <v>30</v>
      </c>
      <c r="F254" s="30">
        <v>0</v>
      </c>
      <c r="G254" s="30">
        <v>210</v>
      </c>
      <c r="H254" s="31">
        <f t="shared" si="11"/>
        <v>210</v>
      </c>
      <c r="I254" s="21" t="s">
        <v>19</v>
      </c>
      <c r="J254" s="32" t="s">
        <v>730</v>
      </c>
      <c r="K254" s="33"/>
      <c r="L254" s="34"/>
      <c r="M254" s="35"/>
      <c r="N254" s="25">
        <f t="shared" si="9"/>
        <v>0</v>
      </c>
      <c r="O254" s="36"/>
      <c r="P254" s="37"/>
    </row>
    <row r="255" spans="1:16" ht="17.25" customHeight="1">
      <c r="A255" s="28">
        <f t="shared" si="10"/>
        <v>252</v>
      </c>
      <c r="B255" s="29" t="s">
        <v>731</v>
      </c>
      <c r="C255" s="29" t="s">
        <v>732</v>
      </c>
      <c r="D255" s="29" t="s">
        <v>17</v>
      </c>
      <c r="E255" s="30">
        <v>0</v>
      </c>
      <c r="F255" s="30">
        <v>0</v>
      </c>
      <c r="G255" s="30"/>
      <c r="H255" s="31" t="s">
        <v>18</v>
      </c>
      <c r="I255" s="21" t="s">
        <v>19</v>
      </c>
      <c r="J255" s="32" t="s">
        <v>733</v>
      </c>
      <c r="K255" s="33"/>
      <c r="L255" s="34"/>
      <c r="M255" s="35"/>
      <c r="N255" s="25">
        <f t="shared" si="9"/>
        <v>0</v>
      </c>
      <c r="O255" s="36"/>
      <c r="P255" s="37"/>
    </row>
    <row r="256" spans="1:16" s="38" customFormat="1" ht="17.25" customHeight="1">
      <c r="A256" s="28">
        <f t="shared" si="10"/>
        <v>253</v>
      </c>
      <c r="B256" s="29" t="s">
        <v>734</v>
      </c>
      <c r="C256" s="29" t="s">
        <v>735</v>
      </c>
      <c r="D256" s="29" t="s">
        <v>17</v>
      </c>
      <c r="E256" s="30">
        <v>0</v>
      </c>
      <c r="F256" s="30">
        <v>0</v>
      </c>
      <c r="G256" s="30"/>
      <c r="H256" s="31" t="s">
        <v>18</v>
      </c>
      <c r="I256" s="21" t="s">
        <v>19</v>
      </c>
      <c r="J256" s="32" t="s">
        <v>736</v>
      </c>
      <c r="K256" s="33"/>
      <c r="L256" s="34"/>
      <c r="M256" s="35"/>
      <c r="N256" s="25">
        <f t="shared" si="9"/>
        <v>0</v>
      </c>
      <c r="O256" s="36"/>
      <c r="P256" s="37"/>
    </row>
    <row r="257" spans="1:16" ht="17.25" customHeight="1">
      <c r="A257" s="28">
        <f t="shared" si="10"/>
        <v>254</v>
      </c>
      <c r="B257" s="29" t="s">
        <v>737</v>
      </c>
      <c r="C257" s="29" t="s">
        <v>738</v>
      </c>
      <c r="D257" s="29" t="s">
        <v>17</v>
      </c>
      <c r="E257" s="30">
        <v>402</v>
      </c>
      <c r="F257" s="30">
        <v>160</v>
      </c>
      <c r="G257" s="30"/>
      <c r="H257" s="31">
        <f>IF(G257&gt;E257,G257,IF(E257&gt;F257,E257,F257))</f>
        <v>402</v>
      </c>
      <c r="I257" s="21" t="s">
        <v>19</v>
      </c>
      <c r="J257" s="32" t="s">
        <v>739</v>
      </c>
      <c r="K257" s="33"/>
      <c r="L257" s="34"/>
      <c r="M257" s="35"/>
      <c r="N257" s="25">
        <f t="shared" si="9"/>
        <v>0</v>
      </c>
      <c r="O257" s="36"/>
      <c r="P257" s="37"/>
    </row>
    <row r="258" spans="1:16" ht="17.25" customHeight="1">
      <c r="A258" s="28">
        <f t="shared" si="10"/>
        <v>255</v>
      </c>
      <c r="B258" s="29" t="s">
        <v>740</v>
      </c>
      <c r="C258" s="29" t="s">
        <v>741</v>
      </c>
      <c r="D258" s="29" t="s">
        <v>17</v>
      </c>
      <c r="E258" s="30">
        <v>0</v>
      </c>
      <c r="F258" s="30">
        <v>0</v>
      </c>
      <c r="G258" s="30"/>
      <c r="H258" s="31" t="s">
        <v>18</v>
      </c>
      <c r="I258" s="21" t="s">
        <v>19</v>
      </c>
      <c r="J258" s="32" t="s">
        <v>742</v>
      </c>
      <c r="K258" s="33"/>
      <c r="L258" s="34"/>
      <c r="M258" s="35"/>
      <c r="N258" s="25">
        <f t="shared" si="9"/>
        <v>0</v>
      </c>
      <c r="O258" s="36"/>
      <c r="P258" s="37"/>
    </row>
    <row r="259" spans="1:16" ht="17.25" customHeight="1">
      <c r="A259" s="28">
        <f t="shared" si="10"/>
        <v>256</v>
      </c>
      <c r="B259" s="29" t="s">
        <v>743</v>
      </c>
      <c r="C259" s="29" t="s">
        <v>744</v>
      </c>
      <c r="D259" s="29" t="s">
        <v>17</v>
      </c>
      <c r="E259" s="30">
        <v>0</v>
      </c>
      <c r="F259" s="30">
        <v>0</v>
      </c>
      <c r="G259" s="30">
        <v>80</v>
      </c>
      <c r="H259" s="31">
        <f>IF(G259&gt;E259,G259,IF(E259&gt;F259,E259,F259))</f>
        <v>80</v>
      </c>
      <c r="I259" s="21" t="s">
        <v>19</v>
      </c>
      <c r="J259" s="32" t="s">
        <v>745</v>
      </c>
      <c r="K259" s="33"/>
      <c r="L259" s="34"/>
      <c r="M259" s="35"/>
      <c r="N259" s="25">
        <f t="shared" si="9"/>
        <v>0</v>
      </c>
      <c r="O259" s="36"/>
      <c r="P259" s="37"/>
    </row>
    <row r="260" spans="1:16" ht="17.25" customHeight="1">
      <c r="A260" s="28">
        <f t="shared" si="10"/>
        <v>257</v>
      </c>
      <c r="B260" s="29" t="s">
        <v>746</v>
      </c>
      <c r="C260" s="29" t="s">
        <v>747</v>
      </c>
      <c r="D260" s="29" t="s">
        <v>17</v>
      </c>
      <c r="E260" s="30">
        <v>325</v>
      </c>
      <c r="F260" s="30">
        <v>110</v>
      </c>
      <c r="G260" s="30">
        <v>160</v>
      </c>
      <c r="H260" s="31">
        <f>IF(G260&gt;E260,G260,IF(E260&gt;F260,E260,F260))</f>
        <v>325</v>
      </c>
      <c r="I260" s="21" t="s">
        <v>19</v>
      </c>
      <c r="J260" s="32">
        <v>811362</v>
      </c>
      <c r="K260" s="33"/>
      <c r="L260" s="34"/>
      <c r="M260" s="35"/>
      <c r="N260" s="25">
        <f t="shared" ref="N260:N323" si="12">M260*H260</f>
        <v>0</v>
      </c>
      <c r="O260" s="36"/>
      <c r="P260" s="37"/>
    </row>
    <row r="261" spans="1:16" ht="17.25" customHeight="1">
      <c r="A261" s="28">
        <f t="shared" ref="A261:A324" si="13">A260+1</f>
        <v>258</v>
      </c>
      <c r="B261" s="29" t="s">
        <v>748</v>
      </c>
      <c r="C261" s="29" t="s">
        <v>749</v>
      </c>
      <c r="D261" s="29" t="s">
        <v>17</v>
      </c>
      <c r="E261" s="30">
        <v>230</v>
      </c>
      <c r="F261" s="30">
        <v>171</v>
      </c>
      <c r="G261" s="30">
        <v>160</v>
      </c>
      <c r="H261" s="31">
        <f>IF(G261&gt;E261,G261,IF(E261&gt;F261,E261,F261))</f>
        <v>230</v>
      </c>
      <c r="I261" s="21" t="s">
        <v>19</v>
      </c>
      <c r="J261" s="32" t="s">
        <v>750</v>
      </c>
      <c r="K261" s="33"/>
      <c r="L261" s="34"/>
      <c r="M261" s="35"/>
      <c r="N261" s="25">
        <f t="shared" si="12"/>
        <v>0</v>
      </c>
      <c r="O261" s="36"/>
      <c r="P261" s="37"/>
    </row>
    <row r="262" spans="1:16" ht="17.25" customHeight="1">
      <c r="A262" s="28">
        <f t="shared" si="13"/>
        <v>259</v>
      </c>
      <c r="B262" s="29" t="s">
        <v>751</v>
      </c>
      <c r="C262" s="29" t="s">
        <v>752</v>
      </c>
      <c r="D262" s="29" t="s">
        <v>17</v>
      </c>
      <c r="E262" s="30">
        <v>104</v>
      </c>
      <c r="F262" s="30">
        <v>0</v>
      </c>
      <c r="G262" s="30">
        <v>48</v>
      </c>
      <c r="H262" s="31">
        <f>IF(G262&gt;E262,G262,IF(E262&gt;F262,E262,F262))</f>
        <v>104</v>
      </c>
      <c r="I262" s="21" t="s">
        <v>19</v>
      </c>
      <c r="J262" s="32" t="s">
        <v>753</v>
      </c>
      <c r="K262" s="33"/>
      <c r="L262" s="34"/>
      <c r="M262" s="35"/>
      <c r="N262" s="25">
        <f t="shared" si="12"/>
        <v>0</v>
      </c>
      <c r="O262" s="36"/>
      <c r="P262" s="37"/>
    </row>
    <row r="263" spans="1:16" ht="17.25" customHeight="1">
      <c r="A263" s="28">
        <f t="shared" si="13"/>
        <v>260</v>
      </c>
      <c r="B263" s="29" t="s">
        <v>754</v>
      </c>
      <c r="C263" s="29" t="s">
        <v>755</v>
      </c>
      <c r="D263" s="29" t="s">
        <v>17</v>
      </c>
      <c r="E263" s="30">
        <v>114</v>
      </c>
      <c r="F263" s="30" t="s">
        <v>723</v>
      </c>
      <c r="G263" s="30">
        <v>320</v>
      </c>
      <c r="H263" s="31">
        <f>IF(G263&gt;E263,G263,IF(E263&gt;F263,E263,F263))</f>
        <v>320</v>
      </c>
      <c r="I263" s="21" t="s">
        <v>19</v>
      </c>
      <c r="J263" s="32" t="s">
        <v>756</v>
      </c>
      <c r="K263" s="33"/>
      <c r="L263" s="34"/>
      <c r="M263" s="35"/>
      <c r="N263" s="25">
        <f t="shared" si="12"/>
        <v>0</v>
      </c>
      <c r="O263" s="36"/>
      <c r="P263" s="37"/>
    </row>
    <row r="264" spans="1:16" s="38" customFormat="1" ht="17.25" customHeight="1">
      <c r="A264" s="28">
        <f t="shared" si="13"/>
        <v>261</v>
      </c>
      <c r="B264" s="29" t="s">
        <v>757</v>
      </c>
      <c r="C264" s="29" t="s">
        <v>758</v>
      </c>
      <c r="D264" s="29" t="s">
        <v>17</v>
      </c>
      <c r="E264" s="30">
        <v>0</v>
      </c>
      <c r="F264" s="30">
        <v>0</v>
      </c>
      <c r="G264" s="30"/>
      <c r="H264" s="31" t="s">
        <v>18</v>
      </c>
      <c r="I264" s="21" t="s">
        <v>19</v>
      </c>
      <c r="J264" s="32" t="s">
        <v>759</v>
      </c>
      <c r="K264" s="33"/>
      <c r="L264" s="34"/>
      <c r="M264" s="35"/>
      <c r="N264" s="25">
        <f t="shared" si="12"/>
        <v>0</v>
      </c>
      <c r="O264" s="36"/>
      <c r="P264" s="37"/>
    </row>
    <row r="265" spans="1:16" s="38" customFormat="1" ht="17.25" customHeight="1">
      <c r="A265" s="28">
        <f t="shared" si="13"/>
        <v>262</v>
      </c>
      <c r="B265" s="29" t="s">
        <v>760</v>
      </c>
      <c r="C265" s="29" t="s">
        <v>761</v>
      </c>
      <c r="D265" s="29" t="s">
        <v>17</v>
      </c>
      <c r="E265" s="30">
        <v>0</v>
      </c>
      <c r="F265" s="30">
        <v>0</v>
      </c>
      <c r="G265" s="30"/>
      <c r="H265" s="31" t="s">
        <v>18</v>
      </c>
      <c r="I265" s="21" t="s">
        <v>19</v>
      </c>
      <c r="J265" s="32">
        <v>806537</v>
      </c>
      <c r="K265" s="33"/>
      <c r="L265" s="34"/>
      <c r="M265" s="35"/>
      <c r="N265" s="25">
        <f t="shared" si="12"/>
        <v>0</v>
      </c>
      <c r="O265" s="36"/>
      <c r="P265" s="37"/>
    </row>
    <row r="266" spans="1:16" ht="17.25" customHeight="1">
      <c r="A266" s="28">
        <f t="shared" si="13"/>
        <v>263</v>
      </c>
      <c r="B266" s="29" t="s">
        <v>762</v>
      </c>
      <c r="C266" s="29" t="s">
        <v>763</v>
      </c>
      <c r="D266" s="29" t="s">
        <v>17</v>
      </c>
      <c r="E266" s="30">
        <v>0</v>
      </c>
      <c r="F266" s="30">
        <v>0</v>
      </c>
      <c r="G266" s="30"/>
      <c r="H266" s="31" t="s">
        <v>18</v>
      </c>
      <c r="I266" s="21" t="s">
        <v>19</v>
      </c>
      <c r="J266" s="32" t="s">
        <v>764</v>
      </c>
      <c r="K266" s="33"/>
      <c r="L266" s="34"/>
      <c r="M266" s="35"/>
      <c r="N266" s="25">
        <f t="shared" si="12"/>
        <v>0</v>
      </c>
      <c r="O266" s="36"/>
      <c r="P266" s="37"/>
    </row>
    <row r="267" spans="1:16" s="38" customFormat="1" ht="17.25" customHeight="1">
      <c r="A267" s="28">
        <f t="shared" si="13"/>
        <v>264</v>
      </c>
      <c r="B267" s="29" t="s">
        <v>765</v>
      </c>
      <c r="C267" s="29" t="s">
        <v>766</v>
      </c>
      <c r="D267" s="29" t="s">
        <v>17</v>
      </c>
      <c r="E267" s="30">
        <v>0</v>
      </c>
      <c r="F267" s="30">
        <v>0</v>
      </c>
      <c r="G267" s="30"/>
      <c r="H267" s="31" t="s">
        <v>18</v>
      </c>
      <c r="I267" s="21" t="s">
        <v>19</v>
      </c>
      <c r="J267" s="32" t="s">
        <v>767</v>
      </c>
      <c r="K267" s="33"/>
      <c r="L267" s="34"/>
      <c r="M267" s="35"/>
      <c r="N267" s="25">
        <f t="shared" si="12"/>
        <v>0</v>
      </c>
      <c r="O267" s="36"/>
      <c r="P267" s="37"/>
    </row>
    <row r="268" spans="1:16" ht="17.25" customHeight="1">
      <c r="A268" s="28">
        <f t="shared" si="13"/>
        <v>265</v>
      </c>
      <c r="B268" s="29" t="s">
        <v>768</v>
      </c>
      <c r="C268" s="29" t="s">
        <v>763</v>
      </c>
      <c r="D268" s="29" t="s">
        <v>17</v>
      </c>
      <c r="E268" s="30">
        <v>0</v>
      </c>
      <c r="F268" s="30">
        <v>0</v>
      </c>
      <c r="G268" s="30"/>
      <c r="H268" s="31" t="s">
        <v>18</v>
      </c>
      <c r="I268" s="21" t="s">
        <v>19</v>
      </c>
      <c r="J268" s="32" t="s">
        <v>769</v>
      </c>
      <c r="K268" s="33"/>
      <c r="L268" s="34"/>
      <c r="M268" s="35"/>
      <c r="N268" s="25">
        <f t="shared" si="12"/>
        <v>0</v>
      </c>
      <c r="O268" s="36"/>
      <c r="P268" s="37"/>
    </row>
    <row r="269" spans="1:16" s="38" customFormat="1" ht="17.25" customHeight="1">
      <c r="A269" s="28">
        <f t="shared" si="13"/>
        <v>266</v>
      </c>
      <c r="B269" s="29" t="s">
        <v>770</v>
      </c>
      <c r="C269" s="29" t="s">
        <v>771</v>
      </c>
      <c r="D269" s="29" t="s">
        <v>17</v>
      </c>
      <c r="E269" s="30">
        <v>0</v>
      </c>
      <c r="F269" s="30">
        <v>0</v>
      </c>
      <c r="G269" s="30"/>
      <c r="H269" s="31" t="s">
        <v>18</v>
      </c>
      <c r="I269" s="21" t="s">
        <v>19</v>
      </c>
      <c r="J269" s="32" t="s">
        <v>772</v>
      </c>
      <c r="K269" s="33"/>
      <c r="L269" s="34"/>
      <c r="M269" s="35"/>
      <c r="N269" s="25">
        <f t="shared" si="12"/>
        <v>0</v>
      </c>
      <c r="O269" s="36"/>
      <c r="P269" s="37"/>
    </row>
    <row r="270" spans="1:16" ht="17.25" customHeight="1">
      <c r="A270" s="28">
        <f t="shared" si="13"/>
        <v>267</v>
      </c>
      <c r="B270" s="29" t="s">
        <v>773</v>
      </c>
      <c r="C270" s="29" t="s">
        <v>774</v>
      </c>
      <c r="D270" s="29" t="s">
        <v>17</v>
      </c>
      <c r="E270" s="30">
        <v>10</v>
      </c>
      <c r="F270" s="30">
        <v>10</v>
      </c>
      <c r="G270" s="30"/>
      <c r="H270" s="31">
        <f>IF(G270&gt;E270,G270,IF(E270&gt;F270,E270,F270))</f>
        <v>10</v>
      </c>
      <c r="I270" s="21" t="s">
        <v>19</v>
      </c>
      <c r="J270" s="32" t="s">
        <v>775</v>
      </c>
      <c r="K270" s="33"/>
      <c r="L270" s="34"/>
      <c r="M270" s="35"/>
      <c r="N270" s="25">
        <f t="shared" si="12"/>
        <v>0</v>
      </c>
      <c r="O270" s="36"/>
      <c r="P270" s="37"/>
    </row>
    <row r="271" spans="1:16" s="38" customFormat="1" ht="17.25" customHeight="1">
      <c r="A271" s="28">
        <f t="shared" si="13"/>
        <v>268</v>
      </c>
      <c r="B271" s="29" t="s">
        <v>776</v>
      </c>
      <c r="C271" s="29" t="s">
        <v>777</v>
      </c>
      <c r="D271" s="29" t="s">
        <v>17</v>
      </c>
      <c r="E271" s="30">
        <v>0</v>
      </c>
      <c r="F271" s="30">
        <v>0</v>
      </c>
      <c r="G271" s="30"/>
      <c r="H271" s="31" t="s">
        <v>18</v>
      </c>
      <c r="I271" s="21" t="s">
        <v>19</v>
      </c>
      <c r="J271" s="32" t="s">
        <v>778</v>
      </c>
      <c r="K271" s="33"/>
      <c r="L271" s="34"/>
      <c r="M271" s="35"/>
      <c r="N271" s="25">
        <f t="shared" si="12"/>
        <v>0</v>
      </c>
      <c r="O271" s="36"/>
      <c r="P271" s="37"/>
    </row>
    <row r="272" spans="1:16" ht="17.25" customHeight="1">
      <c r="A272" s="28">
        <f t="shared" si="13"/>
        <v>269</v>
      </c>
      <c r="B272" s="29" t="s">
        <v>779</v>
      </c>
      <c r="C272" s="29" t="s">
        <v>780</v>
      </c>
      <c r="D272" s="29" t="s">
        <v>17</v>
      </c>
      <c r="E272" s="30">
        <v>0</v>
      </c>
      <c r="F272" s="30">
        <v>0</v>
      </c>
      <c r="G272" s="30"/>
      <c r="H272" s="31" t="s">
        <v>18</v>
      </c>
      <c r="I272" s="21" t="s">
        <v>19</v>
      </c>
      <c r="J272" s="32">
        <v>768089</v>
      </c>
      <c r="K272" s="33"/>
      <c r="L272" s="34"/>
      <c r="M272" s="35"/>
      <c r="N272" s="25">
        <f t="shared" si="12"/>
        <v>0</v>
      </c>
      <c r="O272" s="36"/>
      <c r="P272" s="37"/>
    </row>
    <row r="273" spans="1:16" ht="17.25" customHeight="1">
      <c r="A273" s="28">
        <f t="shared" si="13"/>
        <v>270</v>
      </c>
      <c r="B273" s="29" t="s">
        <v>781</v>
      </c>
      <c r="C273" s="29" t="s">
        <v>782</v>
      </c>
      <c r="D273" s="29" t="s">
        <v>17</v>
      </c>
      <c r="E273" s="30">
        <v>0</v>
      </c>
      <c r="F273" s="30">
        <v>2</v>
      </c>
      <c r="G273" s="30"/>
      <c r="H273" s="31">
        <f>IF(G273&gt;E273,G273,IF(E273&gt;F273,E273,F273))</f>
        <v>2</v>
      </c>
      <c r="I273" s="21" t="s">
        <v>19</v>
      </c>
      <c r="J273" s="32" t="s">
        <v>783</v>
      </c>
      <c r="K273" s="33"/>
      <c r="L273" s="34"/>
      <c r="M273" s="35"/>
      <c r="N273" s="25">
        <f t="shared" si="12"/>
        <v>0</v>
      </c>
      <c r="O273" s="36"/>
      <c r="P273" s="37"/>
    </row>
    <row r="274" spans="1:16" ht="17.25" customHeight="1">
      <c r="A274" s="28">
        <f t="shared" si="13"/>
        <v>271</v>
      </c>
      <c r="B274" s="29" t="s">
        <v>784</v>
      </c>
      <c r="C274" s="29" t="s">
        <v>785</v>
      </c>
      <c r="D274" s="29" t="s">
        <v>17</v>
      </c>
      <c r="E274" s="30">
        <v>7</v>
      </c>
      <c r="F274" s="30">
        <v>0</v>
      </c>
      <c r="G274" s="30"/>
      <c r="H274" s="31">
        <f>IF(G274&gt;E274,G274,IF(E274&gt;F274,E274,F274))</f>
        <v>7</v>
      </c>
      <c r="I274" s="21" t="s">
        <v>19</v>
      </c>
      <c r="J274" s="32" t="s">
        <v>786</v>
      </c>
      <c r="K274" s="33"/>
      <c r="L274" s="34"/>
      <c r="M274" s="35"/>
      <c r="N274" s="25">
        <f t="shared" si="12"/>
        <v>0</v>
      </c>
      <c r="O274" s="36"/>
      <c r="P274" s="37"/>
    </row>
    <row r="275" spans="1:16" ht="17.25" customHeight="1">
      <c r="A275" s="28">
        <f t="shared" si="13"/>
        <v>272</v>
      </c>
      <c r="B275" s="29" t="s">
        <v>787</v>
      </c>
      <c r="C275" s="29" t="s">
        <v>782</v>
      </c>
      <c r="D275" s="29" t="s">
        <v>17</v>
      </c>
      <c r="E275" s="30">
        <v>0</v>
      </c>
      <c r="F275" s="30">
        <v>1</v>
      </c>
      <c r="G275" s="30"/>
      <c r="H275" s="31">
        <f>IF(G275&gt;E275,G275,IF(E275&gt;F275,E275,F275))</f>
        <v>1</v>
      </c>
      <c r="I275" s="21" t="s">
        <v>19</v>
      </c>
      <c r="J275" s="32" t="s">
        <v>788</v>
      </c>
      <c r="K275" s="33"/>
      <c r="L275" s="34"/>
      <c r="M275" s="35"/>
      <c r="N275" s="25">
        <f t="shared" si="12"/>
        <v>0</v>
      </c>
      <c r="O275" s="36"/>
      <c r="P275" s="37"/>
    </row>
    <row r="276" spans="1:16" s="38" customFormat="1" ht="17.25" customHeight="1">
      <c r="A276" s="28">
        <f t="shared" si="13"/>
        <v>273</v>
      </c>
      <c r="B276" s="29" t="s">
        <v>789</v>
      </c>
      <c r="C276" s="29" t="s">
        <v>790</v>
      </c>
      <c r="D276" s="29" t="s">
        <v>17</v>
      </c>
      <c r="E276" s="30">
        <v>0</v>
      </c>
      <c r="F276" s="30">
        <v>0</v>
      </c>
      <c r="G276" s="30"/>
      <c r="H276" s="31" t="s">
        <v>18</v>
      </c>
      <c r="I276" s="21" t="s">
        <v>19</v>
      </c>
      <c r="J276" s="32" t="s">
        <v>791</v>
      </c>
      <c r="K276" s="33"/>
      <c r="L276" s="34"/>
      <c r="M276" s="35"/>
      <c r="N276" s="25">
        <f t="shared" si="12"/>
        <v>0</v>
      </c>
      <c r="O276" s="36"/>
      <c r="P276" s="37"/>
    </row>
    <row r="277" spans="1:16" ht="17.25" customHeight="1">
      <c r="A277" s="28">
        <f t="shared" si="13"/>
        <v>274</v>
      </c>
      <c r="B277" s="29" t="s">
        <v>792</v>
      </c>
      <c r="C277" s="29" t="s">
        <v>793</v>
      </c>
      <c r="D277" s="29" t="s">
        <v>17</v>
      </c>
      <c r="E277" s="30"/>
      <c r="F277" s="30"/>
      <c r="G277" s="30"/>
      <c r="H277" s="31" t="s">
        <v>18</v>
      </c>
      <c r="I277" s="21" t="s">
        <v>19</v>
      </c>
      <c r="J277" s="32" t="s">
        <v>794</v>
      </c>
      <c r="K277" s="33"/>
      <c r="L277" s="34"/>
      <c r="M277" s="35"/>
      <c r="N277" s="25">
        <f t="shared" si="12"/>
        <v>0</v>
      </c>
      <c r="O277" s="36"/>
      <c r="P277" s="37"/>
    </row>
    <row r="278" spans="1:16" ht="17.25" customHeight="1">
      <c r="A278" s="28">
        <f t="shared" si="13"/>
        <v>275</v>
      </c>
      <c r="B278" s="29" t="s">
        <v>795</v>
      </c>
      <c r="C278" s="29" t="s">
        <v>796</v>
      </c>
      <c r="D278" s="29" t="s">
        <v>17</v>
      </c>
      <c r="E278" s="30">
        <v>200</v>
      </c>
      <c r="F278" s="30">
        <v>0</v>
      </c>
      <c r="G278" s="30"/>
      <c r="H278" s="31">
        <f>IF(G278&gt;E278,G278,IF(E278&gt;F278,E278,F278))</f>
        <v>200</v>
      </c>
      <c r="I278" s="21" t="s">
        <v>19</v>
      </c>
      <c r="J278" s="32" t="s">
        <v>797</v>
      </c>
      <c r="K278" s="33"/>
      <c r="L278" s="34"/>
      <c r="M278" s="35"/>
      <c r="N278" s="25">
        <f t="shared" si="12"/>
        <v>0</v>
      </c>
      <c r="O278" s="36"/>
      <c r="P278" s="37"/>
    </row>
    <row r="279" spans="1:16" ht="17.25" customHeight="1">
      <c r="A279" s="28">
        <f t="shared" si="13"/>
        <v>276</v>
      </c>
      <c r="B279" s="29" t="s">
        <v>798</v>
      </c>
      <c r="C279" s="29" t="s">
        <v>799</v>
      </c>
      <c r="D279" s="29" t="s">
        <v>17</v>
      </c>
      <c r="E279" s="30">
        <v>40</v>
      </c>
      <c r="F279" s="30">
        <v>2</v>
      </c>
      <c r="G279" s="30">
        <v>40</v>
      </c>
      <c r="H279" s="31">
        <f>IF(G279&gt;E279,G279,IF(E279&gt;F279,E279,F279))</f>
        <v>40</v>
      </c>
      <c r="I279" s="21" t="s">
        <v>19</v>
      </c>
      <c r="J279" s="32">
        <v>769829</v>
      </c>
      <c r="K279" s="33"/>
      <c r="L279" s="34"/>
      <c r="M279" s="35"/>
      <c r="N279" s="25">
        <f t="shared" si="12"/>
        <v>0</v>
      </c>
      <c r="O279" s="36"/>
      <c r="P279" s="37"/>
    </row>
    <row r="280" spans="1:16" ht="17.25" customHeight="1">
      <c r="A280" s="28">
        <f t="shared" si="13"/>
        <v>277</v>
      </c>
      <c r="B280" s="29" t="s">
        <v>800</v>
      </c>
      <c r="C280" s="29" t="s">
        <v>801</v>
      </c>
      <c r="D280" s="29" t="s">
        <v>17</v>
      </c>
      <c r="E280" s="30">
        <v>152</v>
      </c>
      <c r="F280" s="30">
        <v>0</v>
      </c>
      <c r="G280" s="30">
        <v>64</v>
      </c>
      <c r="H280" s="31">
        <f>IF(G280&gt;E280,G280,IF(E280&gt;F280,E280,F280))</f>
        <v>152</v>
      </c>
      <c r="I280" s="21" t="s">
        <v>19</v>
      </c>
      <c r="J280" s="32" t="s">
        <v>802</v>
      </c>
      <c r="K280" s="33"/>
      <c r="L280" s="34"/>
      <c r="M280" s="35"/>
      <c r="N280" s="25">
        <f t="shared" si="12"/>
        <v>0</v>
      </c>
      <c r="O280" s="36"/>
      <c r="P280" s="37"/>
    </row>
    <row r="281" spans="1:16" ht="17.25" customHeight="1">
      <c r="A281" s="28">
        <f t="shared" si="13"/>
        <v>278</v>
      </c>
      <c r="B281" s="29" t="s">
        <v>803</v>
      </c>
      <c r="C281" s="29" t="s">
        <v>804</v>
      </c>
      <c r="D281" s="29" t="s">
        <v>17</v>
      </c>
      <c r="E281" s="30">
        <v>0</v>
      </c>
      <c r="F281" s="30">
        <v>0</v>
      </c>
      <c r="G281" s="30"/>
      <c r="H281" s="31" t="s">
        <v>18</v>
      </c>
      <c r="I281" s="21" t="s">
        <v>19</v>
      </c>
      <c r="J281" s="32" t="s">
        <v>805</v>
      </c>
      <c r="K281" s="33"/>
      <c r="L281" s="34"/>
      <c r="M281" s="35"/>
      <c r="N281" s="25">
        <f t="shared" si="12"/>
        <v>0</v>
      </c>
      <c r="O281" s="36"/>
      <c r="P281" s="37"/>
    </row>
    <row r="282" spans="1:16" s="38" customFormat="1" ht="17.25" customHeight="1">
      <c r="A282" s="28">
        <f t="shared" si="13"/>
        <v>279</v>
      </c>
      <c r="B282" s="29" t="s">
        <v>806</v>
      </c>
      <c r="C282" s="29" t="s">
        <v>807</v>
      </c>
      <c r="D282" s="29" t="s">
        <v>17</v>
      </c>
      <c r="E282" s="30">
        <v>0</v>
      </c>
      <c r="F282" s="30">
        <v>0</v>
      </c>
      <c r="G282" s="30"/>
      <c r="H282" s="31" t="s">
        <v>18</v>
      </c>
      <c r="I282" s="21" t="s">
        <v>19</v>
      </c>
      <c r="J282" s="32" t="s">
        <v>808</v>
      </c>
      <c r="K282" s="33"/>
      <c r="L282" s="34"/>
      <c r="M282" s="35"/>
      <c r="N282" s="25">
        <f t="shared" si="12"/>
        <v>0</v>
      </c>
      <c r="O282" s="36"/>
      <c r="P282" s="37"/>
    </row>
    <row r="283" spans="1:16" s="38" customFormat="1" ht="17.25" customHeight="1">
      <c r="A283" s="28">
        <f t="shared" si="13"/>
        <v>280</v>
      </c>
      <c r="B283" s="29" t="s">
        <v>809</v>
      </c>
      <c r="C283" s="29" t="s">
        <v>810</v>
      </c>
      <c r="D283" s="29" t="s">
        <v>17</v>
      </c>
      <c r="E283" s="30">
        <v>0</v>
      </c>
      <c r="F283" s="30">
        <v>0</v>
      </c>
      <c r="G283" s="30"/>
      <c r="H283" s="31" t="s">
        <v>18</v>
      </c>
      <c r="I283" s="21" t="s">
        <v>19</v>
      </c>
      <c r="J283" s="32">
        <v>805655</v>
      </c>
      <c r="K283" s="33"/>
      <c r="L283" s="34"/>
      <c r="M283" s="35"/>
      <c r="N283" s="25">
        <f t="shared" si="12"/>
        <v>0</v>
      </c>
      <c r="O283" s="36"/>
      <c r="P283" s="37"/>
    </row>
    <row r="284" spans="1:16" ht="17.25" customHeight="1">
      <c r="A284" s="28">
        <f t="shared" si="13"/>
        <v>281</v>
      </c>
      <c r="B284" s="29" t="s">
        <v>811</v>
      </c>
      <c r="C284" s="29" t="s">
        <v>812</v>
      </c>
      <c r="D284" s="29" t="s">
        <v>17</v>
      </c>
      <c r="E284" s="30">
        <v>35</v>
      </c>
      <c r="F284" s="30">
        <v>82</v>
      </c>
      <c r="G284" s="30">
        <v>48</v>
      </c>
      <c r="H284" s="31">
        <f>IF(G284&gt;E284,G284,IF(E284&gt;F284,E284,F284))</f>
        <v>48</v>
      </c>
      <c r="I284" s="21" t="s">
        <v>19</v>
      </c>
      <c r="J284" s="32" t="s">
        <v>813</v>
      </c>
      <c r="K284" s="33"/>
      <c r="L284" s="34"/>
      <c r="M284" s="35"/>
      <c r="N284" s="25">
        <f t="shared" si="12"/>
        <v>0</v>
      </c>
      <c r="O284" s="36"/>
      <c r="P284" s="37"/>
    </row>
    <row r="285" spans="1:16" ht="17.25" customHeight="1">
      <c r="A285" s="28">
        <f t="shared" si="13"/>
        <v>282</v>
      </c>
      <c r="B285" s="29" t="s">
        <v>814</v>
      </c>
      <c r="C285" s="29" t="s">
        <v>815</v>
      </c>
      <c r="D285" s="29" t="s">
        <v>17</v>
      </c>
      <c r="E285" s="30">
        <v>0</v>
      </c>
      <c r="F285" s="30">
        <v>0</v>
      </c>
      <c r="G285" s="30"/>
      <c r="H285" s="31" t="s">
        <v>18</v>
      </c>
      <c r="I285" s="21" t="s">
        <v>19</v>
      </c>
      <c r="J285" s="32" t="s">
        <v>816</v>
      </c>
      <c r="K285" s="33"/>
      <c r="L285" s="34"/>
      <c r="M285" s="35"/>
      <c r="N285" s="25">
        <f t="shared" si="12"/>
        <v>0</v>
      </c>
      <c r="O285" s="36"/>
      <c r="P285" s="37"/>
    </row>
    <row r="286" spans="1:16" s="38" customFormat="1" ht="17.25" customHeight="1">
      <c r="A286" s="28">
        <f t="shared" si="13"/>
        <v>283</v>
      </c>
      <c r="B286" s="29" t="s">
        <v>817</v>
      </c>
      <c r="C286" s="29" t="s">
        <v>818</v>
      </c>
      <c r="D286" s="29" t="s">
        <v>17</v>
      </c>
      <c r="E286" s="30">
        <v>0</v>
      </c>
      <c r="F286" s="30">
        <v>0</v>
      </c>
      <c r="G286" s="30"/>
      <c r="H286" s="31" t="s">
        <v>18</v>
      </c>
      <c r="I286" s="21" t="s">
        <v>19</v>
      </c>
      <c r="J286" s="32" t="s">
        <v>819</v>
      </c>
      <c r="K286" s="33"/>
      <c r="L286" s="34"/>
      <c r="M286" s="35"/>
      <c r="N286" s="25">
        <f t="shared" si="12"/>
        <v>0</v>
      </c>
      <c r="O286" s="36"/>
      <c r="P286" s="37"/>
    </row>
    <row r="287" spans="1:16" ht="17.25" customHeight="1">
      <c r="A287" s="28">
        <f t="shared" si="13"/>
        <v>284</v>
      </c>
      <c r="B287" s="29" t="s">
        <v>820</v>
      </c>
      <c r="C287" s="29" t="s">
        <v>818</v>
      </c>
      <c r="D287" s="29" t="s">
        <v>17</v>
      </c>
      <c r="E287" s="30">
        <v>0</v>
      </c>
      <c r="F287" s="30">
        <v>0</v>
      </c>
      <c r="G287" s="30"/>
      <c r="H287" s="31" t="s">
        <v>18</v>
      </c>
      <c r="I287" s="21" t="s">
        <v>19</v>
      </c>
      <c r="J287" s="32" t="s">
        <v>821</v>
      </c>
      <c r="K287" s="33"/>
      <c r="L287" s="34"/>
      <c r="M287" s="35"/>
      <c r="N287" s="25">
        <f t="shared" si="12"/>
        <v>0</v>
      </c>
      <c r="O287" s="36"/>
      <c r="P287" s="37"/>
    </row>
    <row r="288" spans="1:16" ht="17.25" customHeight="1">
      <c r="A288" s="28">
        <f t="shared" si="13"/>
        <v>285</v>
      </c>
      <c r="B288" s="29" t="s">
        <v>822</v>
      </c>
      <c r="C288" s="29" t="s">
        <v>823</v>
      </c>
      <c r="D288" s="29" t="s">
        <v>17</v>
      </c>
      <c r="E288" s="30">
        <v>170</v>
      </c>
      <c r="F288" s="30">
        <v>95</v>
      </c>
      <c r="G288" s="30"/>
      <c r="H288" s="31">
        <f>IF(G288&gt;E288,G288,IF(E288&gt;F288,E288,F288))</f>
        <v>170</v>
      </c>
      <c r="I288" s="21" t="s">
        <v>19</v>
      </c>
      <c r="J288" s="32">
        <v>735328</v>
      </c>
      <c r="K288" s="33"/>
      <c r="L288" s="34"/>
      <c r="M288" s="35"/>
      <c r="N288" s="25">
        <f t="shared" si="12"/>
        <v>0</v>
      </c>
      <c r="O288" s="36"/>
      <c r="P288" s="37"/>
    </row>
    <row r="289" spans="1:16" ht="17.25" customHeight="1">
      <c r="A289" s="28">
        <f t="shared" si="13"/>
        <v>286</v>
      </c>
      <c r="B289" s="29" t="s">
        <v>824</v>
      </c>
      <c r="C289" s="29" t="s">
        <v>825</v>
      </c>
      <c r="D289" s="29" t="s">
        <v>17</v>
      </c>
      <c r="E289" s="30">
        <v>0</v>
      </c>
      <c r="F289" s="30">
        <v>0</v>
      </c>
      <c r="G289" s="30"/>
      <c r="H289" s="31" t="s">
        <v>18</v>
      </c>
      <c r="I289" s="21" t="s">
        <v>19</v>
      </c>
      <c r="J289" s="32" t="s">
        <v>826</v>
      </c>
      <c r="K289" s="33"/>
      <c r="L289" s="34"/>
      <c r="M289" s="35"/>
      <c r="N289" s="25">
        <f t="shared" si="12"/>
        <v>0</v>
      </c>
      <c r="O289" s="36"/>
      <c r="P289" s="37"/>
    </row>
    <row r="290" spans="1:16" s="38" customFormat="1" ht="17.25" customHeight="1">
      <c r="A290" s="28">
        <f t="shared" si="13"/>
        <v>287</v>
      </c>
      <c r="B290" s="29" t="s">
        <v>827</v>
      </c>
      <c r="C290" s="29" t="s">
        <v>828</v>
      </c>
      <c r="D290" s="29" t="s">
        <v>17</v>
      </c>
      <c r="E290" s="30">
        <v>0</v>
      </c>
      <c r="F290" s="30">
        <v>0</v>
      </c>
      <c r="G290" s="30"/>
      <c r="H290" s="31" t="s">
        <v>18</v>
      </c>
      <c r="I290" s="21" t="s">
        <v>19</v>
      </c>
      <c r="J290" s="32" t="s">
        <v>829</v>
      </c>
      <c r="K290" s="33"/>
      <c r="L290" s="34"/>
      <c r="M290" s="35"/>
      <c r="N290" s="25">
        <f t="shared" si="12"/>
        <v>0</v>
      </c>
      <c r="O290" s="36"/>
      <c r="P290" s="37"/>
    </row>
    <row r="291" spans="1:16" ht="17.25" customHeight="1">
      <c r="A291" s="28">
        <f t="shared" si="13"/>
        <v>288</v>
      </c>
      <c r="B291" s="29" t="s">
        <v>830</v>
      </c>
      <c r="C291" s="29" t="s">
        <v>825</v>
      </c>
      <c r="D291" s="29" t="s">
        <v>17</v>
      </c>
      <c r="E291" s="30">
        <v>0</v>
      </c>
      <c r="F291" s="30">
        <v>0</v>
      </c>
      <c r="G291" s="30"/>
      <c r="H291" s="31" t="s">
        <v>18</v>
      </c>
      <c r="I291" s="21" t="s">
        <v>19</v>
      </c>
      <c r="J291" s="32" t="s">
        <v>831</v>
      </c>
      <c r="K291" s="33"/>
      <c r="L291" s="34"/>
      <c r="M291" s="35"/>
      <c r="N291" s="25">
        <f t="shared" si="12"/>
        <v>0</v>
      </c>
      <c r="O291" s="36"/>
      <c r="P291" s="37"/>
    </row>
    <row r="292" spans="1:16" ht="17.25" customHeight="1">
      <c r="A292" s="28">
        <f t="shared" si="13"/>
        <v>289</v>
      </c>
      <c r="B292" s="29" t="s">
        <v>832</v>
      </c>
      <c r="C292" s="29" t="s">
        <v>833</v>
      </c>
      <c r="D292" s="29" t="s">
        <v>17</v>
      </c>
      <c r="E292" s="30">
        <v>103</v>
      </c>
      <c r="F292" s="30">
        <v>126</v>
      </c>
      <c r="G292" s="30"/>
      <c r="H292" s="31">
        <f>IF(G292&gt;E292,G292,IF(E292&gt;F292,E292,F292))</f>
        <v>126</v>
      </c>
      <c r="I292" s="21" t="s">
        <v>19</v>
      </c>
      <c r="J292" s="32">
        <v>752953</v>
      </c>
      <c r="K292" s="33"/>
      <c r="L292" s="34"/>
      <c r="M292" s="35"/>
      <c r="N292" s="25">
        <f t="shared" si="12"/>
        <v>0</v>
      </c>
      <c r="O292" s="36"/>
      <c r="P292" s="37"/>
    </row>
    <row r="293" spans="1:16" ht="17.25" customHeight="1">
      <c r="A293" s="28">
        <f t="shared" si="13"/>
        <v>290</v>
      </c>
      <c r="B293" s="29" t="s">
        <v>834</v>
      </c>
      <c r="C293" s="29" t="s">
        <v>835</v>
      </c>
      <c r="D293" s="29" t="s">
        <v>17</v>
      </c>
      <c r="E293" s="30">
        <v>83</v>
      </c>
      <c r="F293" s="30">
        <v>83</v>
      </c>
      <c r="G293" s="30"/>
      <c r="H293" s="31">
        <f>IF(G293&gt;E293,G293,IF(E293&gt;F293,E293,F293))</f>
        <v>83</v>
      </c>
      <c r="I293" s="21" t="s">
        <v>19</v>
      </c>
      <c r="J293" s="32">
        <v>805786</v>
      </c>
      <c r="K293" s="33"/>
      <c r="L293" s="34"/>
      <c r="M293" s="35"/>
      <c r="N293" s="25">
        <f t="shared" si="12"/>
        <v>0</v>
      </c>
      <c r="O293" s="36"/>
      <c r="P293" s="37"/>
    </row>
    <row r="294" spans="1:16" ht="17.25" customHeight="1">
      <c r="A294" s="28">
        <f t="shared" si="13"/>
        <v>291</v>
      </c>
      <c r="B294" s="29" t="s">
        <v>836</v>
      </c>
      <c r="C294" s="29" t="s">
        <v>837</v>
      </c>
      <c r="D294" s="29" t="s">
        <v>17</v>
      </c>
      <c r="E294" s="30">
        <v>14</v>
      </c>
      <c r="F294" s="30">
        <v>47</v>
      </c>
      <c r="G294" s="30">
        <v>64</v>
      </c>
      <c r="H294" s="31">
        <f>IF(G294&gt;E294,G294,IF(E294&gt;F294,E294,F294))</f>
        <v>64</v>
      </c>
      <c r="I294" s="21" t="s">
        <v>19</v>
      </c>
      <c r="J294" s="32" t="s">
        <v>838</v>
      </c>
      <c r="K294" s="33"/>
      <c r="L294" s="34"/>
      <c r="M294" s="35"/>
      <c r="N294" s="25">
        <f t="shared" si="12"/>
        <v>0</v>
      </c>
      <c r="O294" s="36"/>
      <c r="P294" s="37"/>
    </row>
    <row r="295" spans="1:16" ht="17.25" customHeight="1">
      <c r="A295" s="28">
        <f t="shared" si="13"/>
        <v>292</v>
      </c>
      <c r="B295" s="29" t="s">
        <v>839</v>
      </c>
      <c r="C295" s="29" t="s">
        <v>840</v>
      </c>
      <c r="D295" s="29" t="s">
        <v>17</v>
      </c>
      <c r="E295" s="30">
        <v>6</v>
      </c>
      <c r="F295" s="30" t="s">
        <v>723</v>
      </c>
      <c r="G295" s="30">
        <v>80</v>
      </c>
      <c r="H295" s="31">
        <f>IF(G295&gt;E295,G295,IF(E295&gt;F295,E295,F295))</f>
        <v>80</v>
      </c>
      <c r="I295" s="21" t="s">
        <v>19</v>
      </c>
      <c r="J295" s="32" t="s">
        <v>841</v>
      </c>
      <c r="K295" s="33"/>
      <c r="L295" s="34"/>
      <c r="M295" s="35"/>
      <c r="N295" s="25">
        <f t="shared" si="12"/>
        <v>0</v>
      </c>
      <c r="O295" s="36"/>
      <c r="P295" s="37"/>
    </row>
    <row r="296" spans="1:16" ht="17.25" customHeight="1">
      <c r="A296" s="28">
        <f t="shared" si="13"/>
        <v>293</v>
      </c>
      <c r="B296" s="29" t="s">
        <v>842</v>
      </c>
      <c r="C296" s="29" t="s">
        <v>843</v>
      </c>
      <c r="D296" s="29" t="s">
        <v>17</v>
      </c>
      <c r="E296" s="30">
        <v>400</v>
      </c>
      <c r="F296" s="30">
        <v>0</v>
      </c>
      <c r="G296" s="30"/>
      <c r="H296" s="31">
        <f>IF(G296&gt;E296,G296,IF(E296&gt;F296,E296,F296))</f>
        <v>400</v>
      </c>
      <c r="I296" s="21" t="s">
        <v>19</v>
      </c>
      <c r="J296" s="32" t="s">
        <v>844</v>
      </c>
      <c r="K296" s="33"/>
      <c r="L296" s="34"/>
      <c r="M296" s="35"/>
      <c r="N296" s="25">
        <f t="shared" si="12"/>
        <v>0</v>
      </c>
      <c r="O296" s="36"/>
      <c r="P296" s="37"/>
    </row>
    <row r="297" spans="1:16" s="38" customFormat="1" ht="17.25" customHeight="1">
      <c r="A297" s="28">
        <f t="shared" si="13"/>
        <v>294</v>
      </c>
      <c r="B297" s="29" t="s">
        <v>845</v>
      </c>
      <c r="C297" s="29" t="s">
        <v>846</v>
      </c>
      <c r="D297" s="29" t="s">
        <v>17</v>
      </c>
      <c r="E297" s="30">
        <v>0</v>
      </c>
      <c r="F297" s="30">
        <v>0</v>
      </c>
      <c r="G297" s="30"/>
      <c r="H297" s="31" t="s">
        <v>18</v>
      </c>
      <c r="I297" s="21" t="s">
        <v>19</v>
      </c>
      <c r="J297" s="32">
        <v>805481</v>
      </c>
      <c r="K297" s="33"/>
      <c r="L297" s="34"/>
      <c r="M297" s="35"/>
      <c r="N297" s="25">
        <f t="shared" si="12"/>
        <v>0</v>
      </c>
      <c r="O297" s="36"/>
      <c r="P297" s="37"/>
    </row>
    <row r="298" spans="1:16" s="38" customFormat="1" ht="17.25" customHeight="1">
      <c r="A298" s="28">
        <f t="shared" si="13"/>
        <v>295</v>
      </c>
      <c r="B298" s="29" t="s">
        <v>847</v>
      </c>
      <c r="C298" s="29" t="s">
        <v>848</v>
      </c>
      <c r="D298" s="29" t="s">
        <v>17</v>
      </c>
      <c r="E298" s="30">
        <v>0</v>
      </c>
      <c r="F298" s="30">
        <v>1</v>
      </c>
      <c r="G298" s="30"/>
      <c r="H298" s="31">
        <f>IF(G298&gt;E298,G298,IF(E298&gt;F298,E298,F298))</f>
        <v>1</v>
      </c>
      <c r="I298" s="21" t="s">
        <v>19</v>
      </c>
      <c r="J298" s="32">
        <v>805482</v>
      </c>
      <c r="K298" s="33"/>
      <c r="L298" s="34"/>
      <c r="M298" s="35"/>
      <c r="N298" s="25">
        <f t="shared" si="12"/>
        <v>0</v>
      </c>
      <c r="O298" s="36"/>
      <c r="P298" s="37"/>
    </row>
    <row r="299" spans="1:16" ht="17.25" customHeight="1">
      <c r="A299" s="28">
        <f t="shared" si="13"/>
        <v>296</v>
      </c>
      <c r="B299" s="29" t="s">
        <v>849</v>
      </c>
      <c r="C299" s="29" t="s">
        <v>850</v>
      </c>
      <c r="D299" s="29" t="s">
        <v>17</v>
      </c>
      <c r="E299" s="30">
        <v>0</v>
      </c>
      <c r="F299" s="30">
        <v>0</v>
      </c>
      <c r="G299" s="30"/>
      <c r="H299" s="31" t="s">
        <v>18</v>
      </c>
      <c r="I299" s="21" t="s">
        <v>19</v>
      </c>
      <c r="J299" s="32" t="s">
        <v>851</v>
      </c>
      <c r="K299" s="33"/>
      <c r="L299" s="34"/>
      <c r="M299" s="35"/>
      <c r="N299" s="25">
        <f t="shared" si="12"/>
        <v>0</v>
      </c>
      <c r="O299" s="36"/>
      <c r="P299" s="37"/>
    </row>
    <row r="300" spans="1:16" ht="17.25" customHeight="1">
      <c r="A300" s="28">
        <f t="shared" si="13"/>
        <v>297</v>
      </c>
      <c r="B300" s="29" t="s">
        <v>852</v>
      </c>
      <c r="C300" s="29" t="s">
        <v>853</v>
      </c>
      <c r="D300" s="29" t="s">
        <v>17</v>
      </c>
      <c r="E300" s="30">
        <v>0</v>
      </c>
      <c r="F300" s="30">
        <v>0</v>
      </c>
      <c r="G300" s="30">
        <v>12</v>
      </c>
      <c r="H300" s="31">
        <f>IF(G300&gt;E300,G300,IF(E300&gt;F300,E300,F300))</f>
        <v>12</v>
      </c>
      <c r="I300" s="21" t="s">
        <v>19</v>
      </c>
      <c r="J300" s="32" t="s">
        <v>854</v>
      </c>
      <c r="K300" s="33"/>
      <c r="L300" s="34"/>
      <c r="M300" s="35"/>
      <c r="N300" s="25">
        <f t="shared" si="12"/>
        <v>0</v>
      </c>
      <c r="O300" s="36"/>
      <c r="P300" s="37"/>
    </row>
    <row r="301" spans="1:16" ht="17.25" customHeight="1">
      <c r="A301" s="28">
        <f t="shared" si="13"/>
        <v>298</v>
      </c>
      <c r="B301" s="29" t="s">
        <v>855</v>
      </c>
      <c r="C301" s="29" t="s">
        <v>856</v>
      </c>
      <c r="D301" s="29" t="s">
        <v>17</v>
      </c>
      <c r="E301" s="30">
        <v>0</v>
      </c>
      <c r="F301" s="30">
        <v>0</v>
      </c>
      <c r="G301" s="30"/>
      <c r="H301" s="31" t="s">
        <v>18</v>
      </c>
      <c r="I301" s="21" t="s">
        <v>19</v>
      </c>
      <c r="J301" s="32" t="s">
        <v>857</v>
      </c>
      <c r="K301" s="33"/>
      <c r="L301" s="34"/>
      <c r="M301" s="35"/>
      <c r="N301" s="25">
        <f t="shared" si="12"/>
        <v>0</v>
      </c>
      <c r="O301" s="36"/>
      <c r="P301" s="37"/>
    </row>
    <row r="302" spans="1:16" s="38" customFormat="1" ht="17.25" customHeight="1">
      <c r="A302" s="28">
        <f t="shared" si="13"/>
        <v>299</v>
      </c>
      <c r="B302" s="29" t="s">
        <v>858</v>
      </c>
      <c r="C302" s="29" t="s">
        <v>859</v>
      </c>
      <c r="D302" s="29" t="s">
        <v>17</v>
      </c>
      <c r="E302" s="30">
        <v>0</v>
      </c>
      <c r="F302" s="30">
        <v>0</v>
      </c>
      <c r="G302" s="30"/>
      <c r="H302" s="31" t="s">
        <v>18</v>
      </c>
      <c r="I302" s="21" t="s">
        <v>19</v>
      </c>
      <c r="J302" s="32" t="s">
        <v>860</v>
      </c>
      <c r="K302" s="33"/>
      <c r="L302" s="34"/>
      <c r="M302" s="35"/>
      <c r="N302" s="25">
        <f t="shared" si="12"/>
        <v>0</v>
      </c>
      <c r="O302" s="36"/>
      <c r="P302" s="37"/>
    </row>
    <row r="303" spans="1:16" s="38" customFormat="1" ht="17.25" customHeight="1">
      <c r="A303" s="28">
        <f t="shared" si="13"/>
        <v>300</v>
      </c>
      <c r="B303" s="29" t="s">
        <v>861</v>
      </c>
      <c r="C303" s="29" t="s">
        <v>862</v>
      </c>
      <c r="D303" s="29" t="s">
        <v>17</v>
      </c>
      <c r="E303" s="30">
        <v>0</v>
      </c>
      <c r="F303" s="30">
        <v>0</v>
      </c>
      <c r="G303" s="30">
        <v>96</v>
      </c>
      <c r="H303" s="31">
        <f>IF(G303&gt;E303,G303,IF(E303&gt;F303,E303,F303))</f>
        <v>96</v>
      </c>
      <c r="I303" s="21" t="s">
        <v>19</v>
      </c>
      <c r="J303" s="32" t="s">
        <v>863</v>
      </c>
      <c r="K303" s="33"/>
      <c r="L303" s="34"/>
      <c r="M303" s="35"/>
      <c r="N303" s="25">
        <f t="shared" si="12"/>
        <v>0</v>
      </c>
      <c r="O303" s="36"/>
      <c r="P303" s="37"/>
    </row>
    <row r="304" spans="1:16" ht="17.25" customHeight="1">
      <c r="A304" s="28">
        <f t="shared" si="13"/>
        <v>301</v>
      </c>
      <c r="B304" s="29" t="s">
        <v>864</v>
      </c>
      <c r="C304" s="29" t="s">
        <v>865</v>
      </c>
      <c r="D304" s="29" t="s">
        <v>17</v>
      </c>
      <c r="E304" s="30">
        <v>0</v>
      </c>
      <c r="F304" s="30">
        <v>0</v>
      </c>
      <c r="G304" s="30"/>
      <c r="H304" s="31" t="s">
        <v>18</v>
      </c>
      <c r="I304" s="21" t="s">
        <v>19</v>
      </c>
      <c r="J304" s="32" t="s">
        <v>866</v>
      </c>
      <c r="K304" s="33"/>
      <c r="L304" s="34"/>
      <c r="M304" s="35"/>
      <c r="N304" s="25">
        <f t="shared" si="12"/>
        <v>0</v>
      </c>
      <c r="O304" s="36"/>
      <c r="P304" s="37"/>
    </row>
    <row r="305" spans="1:16" ht="17.25" customHeight="1">
      <c r="A305" s="28">
        <f t="shared" si="13"/>
        <v>302</v>
      </c>
      <c r="B305" s="29" t="s">
        <v>867</v>
      </c>
      <c r="C305" s="29" t="s">
        <v>865</v>
      </c>
      <c r="D305" s="29" t="s">
        <v>17</v>
      </c>
      <c r="E305" s="30">
        <v>16</v>
      </c>
      <c r="F305" s="30">
        <v>0</v>
      </c>
      <c r="G305" s="30"/>
      <c r="H305" s="31">
        <f>IF(G305&gt;E305,G305,IF(E305&gt;F305,E305,F305))</f>
        <v>16</v>
      </c>
      <c r="I305" s="21" t="s">
        <v>19</v>
      </c>
      <c r="J305" s="32" t="s">
        <v>868</v>
      </c>
      <c r="K305" s="33"/>
      <c r="L305" s="34"/>
      <c r="M305" s="35"/>
      <c r="N305" s="25">
        <f t="shared" si="12"/>
        <v>0</v>
      </c>
      <c r="O305" s="36"/>
      <c r="P305" s="37"/>
    </row>
    <row r="306" spans="1:16" ht="17.25" customHeight="1">
      <c r="A306" s="28">
        <f t="shared" si="13"/>
        <v>303</v>
      </c>
      <c r="B306" s="29" t="s">
        <v>869</v>
      </c>
      <c r="C306" s="29" t="s">
        <v>870</v>
      </c>
      <c r="D306" s="29" t="s">
        <v>17</v>
      </c>
      <c r="E306" s="30">
        <v>0</v>
      </c>
      <c r="F306" s="30">
        <v>0</v>
      </c>
      <c r="G306" s="30"/>
      <c r="H306" s="31" t="s">
        <v>18</v>
      </c>
      <c r="I306" s="21" t="s">
        <v>19</v>
      </c>
      <c r="J306" s="32">
        <v>770376</v>
      </c>
      <c r="K306" s="33"/>
      <c r="L306" s="34"/>
      <c r="M306" s="35"/>
      <c r="N306" s="25">
        <f t="shared" si="12"/>
        <v>0</v>
      </c>
      <c r="O306" s="36"/>
      <c r="P306" s="37"/>
    </row>
    <row r="307" spans="1:16" ht="17.25" customHeight="1">
      <c r="A307" s="28">
        <f t="shared" si="13"/>
        <v>304</v>
      </c>
      <c r="B307" s="29" t="s">
        <v>871</v>
      </c>
      <c r="C307" s="29" t="s">
        <v>872</v>
      </c>
      <c r="D307" s="29" t="s">
        <v>17</v>
      </c>
      <c r="E307" s="30">
        <v>0</v>
      </c>
      <c r="F307" s="30">
        <v>200</v>
      </c>
      <c r="G307" s="30"/>
      <c r="H307" s="31">
        <f>IF(G307&gt;E307,G307,IF(E307&gt;F307,E307,F307))</f>
        <v>200</v>
      </c>
      <c r="I307" s="21" t="s">
        <v>19</v>
      </c>
      <c r="J307" s="32">
        <v>770375</v>
      </c>
      <c r="K307" s="33"/>
      <c r="L307" s="34"/>
      <c r="M307" s="35"/>
      <c r="N307" s="25">
        <f t="shared" si="12"/>
        <v>0</v>
      </c>
      <c r="O307" s="36"/>
      <c r="P307" s="37"/>
    </row>
    <row r="308" spans="1:16" ht="17.25" customHeight="1">
      <c r="A308" s="28">
        <f t="shared" si="13"/>
        <v>305</v>
      </c>
      <c r="B308" s="29" t="s">
        <v>873</v>
      </c>
      <c r="C308" s="29" t="s">
        <v>874</v>
      </c>
      <c r="D308" s="29" t="s">
        <v>17</v>
      </c>
      <c r="E308" s="30">
        <v>7</v>
      </c>
      <c r="F308" s="30">
        <v>15</v>
      </c>
      <c r="G308" s="30"/>
      <c r="H308" s="31">
        <f>IF(G308&gt;E308,G308,IF(E308&gt;F308,E308,F308))</f>
        <v>15</v>
      </c>
      <c r="I308" s="21" t="s">
        <v>19</v>
      </c>
      <c r="J308" s="32" t="s">
        <v>875</v>
      </c>
      <c r="K308" s="33"/>
      <c r="L308" s="34"/>
      <c r="M308" s="35"/>
      <c r="N308" s="25">
        <f t="shared" si="12"/>
        <v>0</v>
      </c>
      <c r="O308" s="36"/>
      <c r="P308" s="37"/>
    </row>
    <row r="309" spans="1:16" ht="17.25" customHeight="1">
      <c r="A309" s="28">
        <f t="shared" si="13"/>
        <v>306</v>
      </c>
      <c r="B309" s="29" t="s">
        <v>876</v>
      </c>
      <c r="C309" s="29" t="s">
        <v>877</v>
      </c>
      <c r="D309" s="29" t="s">
        <v>878</v>
      </c>
      <c r="E309" s="30">
        <v>331</v>
      </c>
      <c r="F309" s="30">
        <v>376</v>
      </c>
      <c r="G309" s="30">
        <v>96</v>
      </c>
      <c r="H309" s="31">
        <f>IF(G309&gt;E309,G309,IF(E309&gt;F309,E309,F309))</f>
        <v>376</v>
      </c>
      <c r="I309" s="21" t="s">
        <v>19</v>
      </c>
      <c r="J309" s="32" t="s">
        <v>879</v>
      </c>
      <c r="K309" s="33"/>
      <c r="L309" s="34"/>
      <c r="M309" s="35"/>
      <c r="N309" s="25">
        <f t="shared" si="12"/>
        <v>0</v>
      </c>
      <c r="O309" s="36"/>
      <c r="P309" s="37"/>
    </row>
    <row r="310" spans="1:16" ht="17.25" customHeight="1">
      <c r="A310" s="28">
        <f t="shared" si="13"/>
        <v>307</v>
      </c>
      <c r="B310" s="29" t="s">
        <v>880</v>
      </c>
      <c r="C310" s="29" t="s">
        <v>881</v>
      </c>
      <c r="D310" s="29" t="s">
        <v>17</v>
      </c>
      <c r="E310" s="30">
        <v>11491</v>
      </c>
      <c r="F310" s="30">
        <v>719</v>
      </c>
      <c r="G310" s="30"/>
      <c r="H310" s="31">
        <f>IF(G310&gt;E310,G310,IF(E310&gt;F310,E310,F310))</f>
        <v>11491</v>
      </c>
      <c r="I310" s="21" t="s">
        <v>19</v>
      </c>
      <c r="J310" s="32" t="s">
        <v>882</v>
      </c>
      <c r="K310" s="33"/>
      <c r="L310" s="34"/>
      <c r="M310" s="35"/>
      <c r="N310" s="25">
        <f t="shared" si="12"/>
        <v>0</v>
      </c>
      <c r="O310" s="36"/>
      <c r="P310" s="37"/>
    </row>
    <row r="311" spans="1:16" ht="17.25" customHeight="1">
      <c r="A311" s="28">
        <f t="shared" si="13"/>
        <v>308</v>
      </c>
      <c r="B311" s="29" t="s">
        <v>883</v>
      </c>
      <c r="C311" s="29" t="s">
        <v>884</v>
      </c>
      <c r="D311" s="29" t="s">
        <v>17</v>
      </c>
      <c r="E311" s="30">
        <v>0</v>
      </c>
      <c r="F311" s="30">
        <v>4</v>
      </c>
      <c r="G311" s="30"/>
      <c r="H311" s="31">
        <f>IF(G311&gt;E311,G311,IF(E311&gt;F311,E311,F311))</f>
        <v>4</v>
      </c>
      <c r="I311" s="21" t="s">
        <v>19</v>
      </c>
      <c r="J311" s="32" t="s">
        <v>885</v>
      </c>
      <c r="K311" s="33"/>
      <c r="L311" s="34"/>
      <c r="M311" s="35"/>
      <c r="N311" s="25">
        <f t="shared" si="12"/>
        <v>0</v>
      </c>
      <c r="O311" s="36"/>
      <c r="P311" s="37"/>
    </row>
    <row r="312" spans="1:16" ht="17.25" customHeight="1">
      <c r="A312" s="28">
        <f t="shared" si="13"/>
        <v>309</v>
      </c>
      <c r="B312" s="29" t="s">
        <v>886</v>
      </c>
      <c r="C312" s="29" t="s">
        <v>887</v>
      </c>
      <c r="D312" s="29" t="s">
        <v>17</v>
      </c>
      <c r="E312" s="30">
        <v>0</v>
      </c>
      <c r="F312" s="30">
        <v>0</v>
      </c>
      <c r="G312" s="30"/>
      <c r="H312" s="31" t="s">
        <v>18</v>
      </c>
      <c r="I312" s="21" t="s">
        <v>19</v>
      </c>
      <c r="J312" s="32" t="s">
        <v>888</v>
      </c>
      <c r="K312" s="33"/>
      <c r="L312" s="34"/>
      <c r="M312" s="35"/>
      <c r="N312" s="25">
        <f t="shared" si="12"/>
        <v>0</v>
      </c>
      <c r="O312" s="36"/>
      <c r="P312" s="37"/>
    </row>
    <row r="313" spans="1:16" ht="17.25" customHeight="1">
      <c r="A313" s="28">
        <f t="shared" si="13"/>
        <v>310</v>
      </c>
      <c r="B313" s="29" t="s">
        <v>889</v>
      </c>
      <c r="C313" s="29" t="s">
        <v>890</v>
      </c>
      <c r="D313" s="29" t="s">
        <v>17</v>
      </c>
      <c r="E313" s="30">
        <v>0</v>
      </c>
      <c r="F313" s="30">
        <v>0</v>
      </c>
      <c r="G313" s="30"/>
      <c r="H313" s="31" t="s">
        <v>18</v>
      </c>
      <c r="I313" s="21" t="s">
        <v>19</v>
      </c>
      <c r="J313" s="32">
        <v>805646</v>
      </c>
      <c r="K313" s="33"/>
      <c r="L313" s="34"/>
      <c r="M313" s="35"/>
      <c r="N313" s="25">
        <f t="shared" si="12"/>
        <v>0</v>
      </c>
      <c r="O313" s="36"/>
      <c r="P313" s="37"/>
    </row>
    <row r="314" spans="1:16" s="38" customFormat="1" ht="17.25" customHeight="1">
      <c r="A314" s="28">
        <f t="shared" si="13"/>
        <v>311</v>
      </c>
      <c r="B314" s="29" t="s">
        <v>891</v>
      </c>
      <c r="C314" s="29" t="s">
        <v>892</v>
      </c>
      <c r="D314" s="29" t="s">
        <v>17</v>
      </c>
      <c r="E314" s="30">
        <v>0</v>
      </c>
      <c r="F314" s="30">
        <v>0</v>
      </c>
      <c r="G314" s="30"/>
      <c r="H314" s="31" t="s">
        <v>18</v>
      </c>
      <c r="I314" s="21" t="s">
        <v>19</v>
      </c>
      <c r="J314" s="32" t="s">
        <v>893</v>
      </c>
      <c r="K314" s="33"/>
      <c r="L314" s="34"/>
      <c r="M314" s="35"/>
      <c r="N314" s="25">
        <f t="shared" si="12"/>
        <v>0</v>
      </c>
      <c r="O314" s="36"/>
      <c r="P314" s="37"/>
    </row>
    <row r="315" spans="1:16" s="38" customFormat="1" ht="17.25" customHeight="1">
      <c r="A315" s="28">
        <f t="shared" si="13"/>
        <v>312</v>
      </c>
      <c r="B315" s="29" t="s">
        <v>894</v>
      </c>
      <c r="C315" s="29" t="s">
        <v>895</v>
      </c>
      <c r="D315" s="29" t="s">
        <v>17</v>
      </c>
      <c r="E315" s="30">
        <v>2</v>
      </c>
      <c r="F315" s="30">
        <v>0</v>
      </c>
      <c r="G315" s="30"/>
      <c r="H315" s="31" t="s">
        <v>87</v>
      </c>
      <c r="I315" s="21" t="s">
        <v>19</v>
      </c>
      <c r="J315" s="32" t="s">
        <v>896</v>
      </c>
      <c r="K315" s="33"/>
      <c r="L315" s="34"/>
      <c r="M315" s="35"/>
      <c r="N315" s="25">
        <f t="shared" si="12"/>
        <v>0</v>
      </c>
      <c r="O315" s="36"/>
      <c r="P315" s="37"/>
    </row>
    <row r="316" spans="1:16" ht="17.25" customHeight="1">
      <c r="A316" s="28">
        <f t="shared" si="13"/>
        <v>313</v>
      </c>
      <c r="B316" s="29" t="s">
        <v>897</v>
      </c>
      <c r="C316" s="29" t="s">
        <v>898</v>
      </c>
      <c r="D316" s="29" t="s">
        <v>17</v>
      </c>
      <c r="E316" s="30">
        <v>0</v>
      </c>
      <c r="F316" s="30">
        <v>0</v>
      </c>
      <c r="G316" s="30"/>
      <c r="H316" s="31" t="s">
        <v>18</v>
      </c>
      <c r="I316" s="21" t="s">
        <v>19</v>
      </c>
      <c r="J316" s="32" t="s">
        <v>899</v>
      </c>
      <c r="K316" s="33"/>
      <c r="L316" s="34"/>
      <c r="M316" s="35"/>
      <c r="N316" s="25">
        <f t="shared" si="12"/>
        <v>0</v>
      </c>
      <c r="O316" s="36"/>
      <c r="P316" s="37"/>
    </row>
    <row r="317" spans="1:16" ht="17.25" customHeight="1">
      <c r="A317" s="28">
        <f t="shared" si="13"/>
        <v>314</v>
      </c>
      <c r="B317" s="29" t="s">
        <v>900</v>
      </c>
      <c r="C317" s="29" t="s">
        <v>901</v>
      </c>
      <c r="D317" s="29" t="s">
        <v>17</v>
      </c>
      <c r="E317" s="30">
        <v>0</v>
      </c>
      <c r="F317" s="30">
        <v>0</v>
      </c>
      <c r="G317" s="30"/>
      <c r="H317" s="31" t="s">
        <v>18</v>
      </c>
      <c r="I317" s="21" t="s">
        <v>19</v>
      </c>
      <c r="J317" s="32" t="s">
        <v>902</v>
      </c>
      <c r="K317" s="33"/>
      <c r="L317" s="34"/>
      <c r="M317" s="35"/>
      <c r="N317" s="25">
        <f t="shared" si="12"/>
        <v>0</v>
      </c>
      <c r="O317" s="36"/>
      <c r="P317" s="37"/>
    </row>
    <row r="318" spans="1:16" s="38" customFormat="1" ht="17.25" customHeight="1">
      <c r="A318" s="28">
        <f t="shared" si="13"/>
        <v>315</v>
      </c>
      <c r="B318" s="29" t="s">
        <v>903</v>
      </c>
      <c r="C318" s="29" t="s">
        <v>904</v>
      </c>
      <c r="D318" s="29" t="s">
        <v>17</v>
      </c>
      <c r="E318" s="30">
        <v>42</v>
      </c>
      <c r="F318" s="30">
        <v>1</v>
      </c>
      <c r="G318" s="30">
        <v>12</v>
      </c>
      <c r="H318" s="31">
        <f>IF(G318&gt;E318,G318,IF(E318&gt;F318,E318,F318))</f>
        <v>42</v>
      </c>
      <c r="I318" s="21" t="s">
        <v>19</v>
      </c>
      <c r="J318" s="32" t="s">
        <v>905</v>
      </c>
      <c r="K318" s="33"/>
      <c r="L318" s="34"/>
      <c r="M318" s="35"/>
      <c r="N318" s="25">
        <f t="shared" si="12"/>
        <v>0</v>
      </c>
      <c r="O318" s="36"/>
      <c r="P318" s="37"/>
    </row>
    <row r="319" spans="1:16" ht="17.25" customHeight="1">
      <c r="A319" s="28">
        <f t="shared" si="13"/>
        <v>316</v>
      </c>
      <c r="B319" s="29" t="s">
        <v>906</v>
      </c>
      <c r="C319" s="29" t="s">
        <v>895</v>
      </c>
      <c r="D319" s="29" t="s">
        <v>17</v>
      </c>
      <c r="E319" s="30">
        <v>4</v>
      </c>
      <c r="F319" s="30">
        <v>0</v>
      </c>
      <c r="G319" s="30"/>
      <c r="H319" s="31">
        <f>IF(G319&gt;E319,G319,IF(E319&gt;F319,E319,F319))</f>
        <v>4</v>
      </c>
      <c r="I319" s="21" t="s">
        <v>19</v>
      </c>
      <c r="J319" s="32" t="s">
        <v>907</v>
      </c>
      <c r="K319" s="33"/>
      <c r="L319" s="34"/>
      <c r="M319" s="35"/>
      <c r="N319" s="25">
        <f t="shared" si="12"/>
        <v>0</v>
      </c>
      <c r="O319" s="36"/>
      <c r="P319" s="37"/>
    </row>
    <row r="320" spans="1:16" ht="17.25" customHeight="1">
      <c r="A320" s="28">
        <f t="shared" si="13"/>
        <v>317</v>
      </c>
      <c r="B320" s="29" t="s">
        <v>908</v>
      </c>
      <c r="C320" s="29" t="s">
        <v>909</v>
      </c>
      <c r="D320" s="29" t="s">
        <v>344</v>
      </c>
      <c r="E320" s="30">
        <v>58</v>
      </c>
      <c r="F320" s="30">
        <v>42</v>
      </c>
      <c r="G320" s="30">
        <v>50</v>
      </c>
      <c r="H320" s="31">
        <f>IF(G320&gt;E320,G320,IF(E320&gt;F320,E320,F320))</f>
        <v>58</v>
      </c>
      <c r="I320" s="21" t="s">
        <v>19</v>
      </c>
      <c r="J320" s="32" t="s">
        <v>910</v>
      </c>
      <c r="K320" s="33"/>
      <c r="L320" s="34"/>
      <c r="M320" s="35"/>
      <c r="N320" s="25">
        <f t="shared" si="12"/>
        <v>0</v>
      </c>
      <c r="O320" s="36"/>
      <c r="P320" s="37"/>
    </row>
    <row r="321" spans="1:16" ht="17.25" customHeight="1">
      <c r="A321" s="28">
        <f t="shared" si="13"/>
        <v>318</v>
      </c>
      <c r="B321" s="29" t="s">
        <v>911</v>
      </c>
      <c r="C321" s="29" t="s">
        <v>709</v>
      </c>
      <c r="D321" s="29" t="s">
        <v>17</v>
      </c>
      <c r="E321" s="30">
        <v>3</v>
      </c>
      <c r="F321" s="30">
        <v>0</v>
      </c>
      <c r="G321" s="30">
        <v>5</v>
      </c>
      <c r="H321" s="31">
        <f>IF(G321&gt;E321,G321,IF(E321&gt;F321,E321,F321))</f>
        <v>5</v>
      </c>
      <c r="I321" s="21" t="s">
        <v>19</v>
      </c>
      <c r="J321" s="32" t="s">
        <v>742</v>
      </c>
      <c r="K321" s="33"/>
      <c r="L321" s="34"/>
      <c r="M321" s="35"/>
      <c r="N321" s="25">
        <f t="shared" si="12"/>
        <v>0</v>
      </c>
      <c r="O321" s="36"/>
      <c r="P321" s="37"/>
    </row>
    <row r="322" spans="1:16" ht="17.25" customHeight="1">
      <c r="A322" s="28">
        <f t="shared" si="13"/>
        <v>319</v>
      </c>
      <c r="B322" s="29" t="s">
        <v>912</v>
      </c>
      <c r="C322" s="29" t="s">
        <v>709</v>
      </c>
      <c r="D322" s="29" t="s">
        <v>17</v>
      </c>
      <c r="E322" s="30">
        <v>0</v>
      </c>
      <c r="F322" s="30">
        <v>0</v>
      </c>
      <c r="G322" s="30"/>
      <c r="H322" s="31" t="s">
        <v>18</v>
      </c>
      <c r="I322" s="21" t="s">
        <v>19</v>
      </c>
      <c r="J322" s="32" t="s">
        <v>913</v>
      </c>
      <c r="K322" s="33"/>
      <c r="L322" s="34"/>
      <c r="M322" s="35"/>
      <c r="N322" s="25">
        <f t="shared" si="12"/>
        <v>0</v>
      </c>
      <c r="O322" s="36"/>
      <c r="P322" s="37"/>
    </row>
    <row r="323" spans="1:16" ht="17.25" customHeight="1">
      <c r="A323" s="28">
        <f t="shared" si="13"/>
        <v>320</v>
      </c>
      <c r="B323" s="29" t="s">
        <v>914</v>
      </c>
      <c r="C323" s="29" t="s">
        <v>915</v>
      </c>
      <c r="D323" s="29" t="s">
        <v>17</v>
      </c>
      <c r="E323" s="30">
        <v>6</v>
      </c>
      <c r="F323" s="30">
        <v>2</v>
      </c>
      <c r="G323" s="30"/>
      <c r="H323" s="31">
        <f>IF(G323&gt;E323,G323,IF(E323&gt;F323,E323,F323))</f>
        <v>6</v>
      </c>
      <c r="I323" s="21" t="s">
        <v>19</v>
      </c>
      <c r="J323" s="32" t="s">
        <v>916</v>
      </c>
      <c r="K323" s="33"/>
      <c r="L323" s="34"/>
      <c r="M323" s="35"/>
      <c r="N323" s="25">
        <f t="shared" si="12"/>
        <v>0</v>
      </c>
      <c r="O323" s="36"/>
      <c r="P323" s="37"/>
    </row>
    <row r="324" spans="1:16" ht="17.25" customHeight="1">
      <c r="A324" s="28">
        <f t="shared" si="13"/>
        <v>321</v>
      </c>
      <c r="B324" s="29" t="s">
        <v>917</v>
      </c>
      <c r="C324" s="29" t="s">
        <v>918</v>
      </c>
      <c r="D324" s="29" t="s">
        <v>17</v>
      </c>
      <c r="E324" s="30">
        <v>31</v>
      </c>
      <c r="F324" s="30">
        <v>10</v>
      </c>
      <c r="G324" s="30">
        <v>10</v>
      </c>
      <c r="H324" s="31">
        <f>IF(G324&gt;E324,G324,IF(E324&gt;F324,E324,F324))</f>
        <v>31</v>
      </c>
      <c r="I324" s="21" t="s">
        <v>19</v>
      </c>
      <c r="J324" s="32" t="s">
        <v>919</v>
      </c>
      <c r="K324" s="33"/>
      <c r="L324" s="34"/>
      <c r="M324" s="35"/>
      <c r="N324" s="25">
        <f t="shared" ref="N324:N387" si="14">M324*H324</f>
        <v>0</v>
      </c>
      <c r="O324" s="36"/>
      <c r="P324" s="37"/>
    </row>
    <row r="325" spans="1:16" s="38" customFormat="1" ht="17.25" customHeight="1">
      <c r="A325" s="28">
        <f t="shared" ref="A325:A388" si="15">A324+1</f>
        <v>322</v>
      </c>
      <c r="B325" s="29" t="s">
        <v>920</v>
      </c>
      <c r="C325" s="29" t="s">
        <v>921</v>
      </c>
      <c r="D325" s="29" t="s">
        <v>17</v>
      </c>
      <c r="E325" s="30">
        <v>0</v>
      </c>
      <c r="F325" s="30">
        <v>0</v>
      </c>
      <c r="G325" s="30"/>
      <c r="H325" s="31" t="s">
        <v>18</v>
      </c>
      <c r="I325" s="21" t="s">
        <v>19</v>
      </c>
      <c r="J325" s="32" t="s">
        <v>705</v>
      </c>
      <c r="K325" s="33"/>
      <c r="L325" s="34"/>
      <c r="M325" s="35"/>
      <c r="N325" s="25">
        <f t="shared" si="14"/>
        <v>0</v>
      </c>
      <c r="O325" s="36"/>
      <c r="P325" s="37"/>
    </row>
    <row r="326" spans="1:16" ht="17.25" customHeight="1">
      <c r="A326" s="28">
        <f t="shared" si="15"/>
        <v>323</v>
      </c>
      <c r="B326" s="29" t="s">
        <v>922</v>
      </c>
      <c r="C326" s="29" t="s">
        <v>923</v>
      </c>
      <c r="D326" s="29" t="s">
        <v>17</v>
      </c>
      <c r="E326" s="30">
        <v>0</v>
      </c>
      <c r="F326" s="30">
        <v>0</v>
      </c>
      <c r="G326" s="30">
        <v>5</v>
      </c>
      <c r="H326" s="31">
        <f>IF(G326&gt;E326,G326,IF(E326&gt;F326,E326,F326))</f>
        <v>5</v>
      </c>
      <c r="I326" s="21" t="s">
        <v>19</v>
      </c>
      <c r="J326" s="32" t="s">
        <v>924</v>
      </c>
      <c r="K326" s="33"/>
      <c r="L326" s="34"/>
      <c r="M326" s="35"/>
      <c r="N326" s="25">
        <f t="shared" si="14"/>
        <v>0</v>
      </c>
      <c r="O326" s="36"/>
      <c r="P326" s="37"/>
    </row>
    <row r="327" spans="1:16" s="38" customFormat="1" ht="17.25" customHeight="1">
      <c r="A327" s="28">
        <f t="shared" si="15"/>
        <v>324</v>
      </c>
      <c r="B327" s="29" t="s">
        <v>925</v>
      </c>
      <c r="C327" s="29" t="s">
        <v>926</v>
      </c>
      <c r="D327" s="29" t="s">
        <v>17</v>
      </c>
      <c r="E327" s="30">
        <v>0</v>
      </c>
      <c r="F327" s="30">
        <v>0</v>
      </c>
      <c r="G327" s="30">
        <v>18</v>
      </c>
      <c r="H327" s="31">
        <f>IF(G327&gt;E327,G327,IF(E327&gt;F327,E327,F327))</f>
        <v>18</v>
      </c>
      <c r="I327" s="21" t="s">
        <v>19</v>
      </c>
      <c r="J327" s="32" t="s">
        <v>927</v>
      </c>
      <c r="K327" s="33"/>
      <c r="L327" s="34"/>
      <c r="M327" s="35"/>
      <c r="N327" s="25">
        <f t="shared" si="14"/>
        <v>0</v>
      </c>
      <c r="O327" s="36"/>
      <c r="P327" s="37"/>
    </row>
    <row r="328" spans="1:16" ht="17.25" customHeight="1">
      <c r="A328" s="28">
        <f t="shared" si="15"/>
        <v>325</v>
      </c>
      <c r="B328" s="29" t="s">
        <v>928</v>
      </c>
      <c r="C328" s="29" t="s">
        <v>929</v>
      </c>
      <c r="D328" s="29" t="s">
        <v>17</v>
      </c>
      <c r="E328" s="30">
        <v>0</v>
      </c>
      <c r="F328" s="30">
        <v>1</v>
      </c>
      <c r="G328" s="30"/>
      <c r="H328" s="31">
        <f>IF(G328&gt;E328,G328,IF(E328&gt;F328,E328,F328))</f>
        <v>1</v>
      </c>
      <c r="I328" s="21" t="s">
        <v>19</v>
      </c>
      <c r="J328" s="32" t="s">
        <v>930</v>
      </c>
      <c r="K328" s="33"/>
      <c r="L328" s="34"/>
      <c r="M328" s="35"/>
      <c r="N328" s="25">
        <f t="shared" si="14"/>
        <v>0</v>
      </c>
      <c r="O328" s="36"/>
      <c r="P328" s="37"/>
    </row>
    <row r="329" spans="1:16" ht="17.25" customHeight="1">
      <c r="A329" s="28">
        <f t="shared" si="15"/>
        <v>326</v>
      </c>
      <c r="B329" s="29" t="s">
        <v>931</v>
      </c>
      <c r="C329" s="29" t="s">
        <v>932</v>
      </c>
      <c r="D329" s="29" t="s">
        <v>17</v>
      </c>
      <c r="E329" s="30">
        <v>1</v>
      </c>
      <c r="F329" s="30">
        <v>0</v>
      </c>
      <c r="G329" s="30"/>
      <c r="H329" s="31">
        <f>IF(G329&gt;E329,G329,IF(E329&gt;F329,E329,F329))</f>
        <v>1</v>
      </c>
      <c r="I329" s="21" t="s">
        <v>19</v>
      </c>
      <c r="J329" s="32" t="s">
        <v>933</v>
      </c>
      <c r="K329" s="33"/>
      <c r="L329" s="34"/>
      <c r="M329" s="35"/>
      <c r="N329" s="25">
        <f t="shared" si="14"/>
        <v>0</v>
      </c>
      <c r="O329" s="36"/>
      <c r="P329" s="37"/>
    </row>
    <row r="330" spans="1:16" ht="17.25" customHeight="1">
      <c r="A330" s="28">
        <f t="shared" si="15"/>
        <v>327</v>
      </c>
      <c r="B330" s="29" t="s">
        <v>934</v>
      </c>
      <c r="C330" s="29" t="s">
        <v>932</v>
      </c>
      <c r="D330" s="29" t="s">
        <v>17</v>
      </c>
      <c r="E330" s="30">
        <v>7</v>
      </c>
      <c r="F330" s="30">
        <v>2</v>
      </c>
      <c r="G330" s="30"/>
      <c r="H330" s="31">
        <f>IF(G330&gt;E330,G330,IF(E330&gt;F330,E330,F330))</f>
        <v>7</v>
      </c>
      <c r="I330" s="21" t="s">
        <v>19</v>
      </c>
      <c r="J330" s="32" t="s">
        <v>935</v>
      </c>
      <c r="K330" s="33"/>
      <c r="L330" s="34"/>
      <c r="M330" s="35"/>
      <c r="N330" s="25">
        <f t="shared" si="14"/>
        <v>0</v>
      </c>
      <c r="O330" s="36"/>
      <c r="P330" s="37"/>
    </row>
    <row r="331" spans="1:16" ht="17.25" customHeight="1">
      <c r="A331" s="28">
        <f t="shared" si="15"/>
        <v>328</v>
      </c>
      <c r="B331" s="29" t="s">
        <v>936</v>
      </c>
      <c r="C331" s="29" t="s">
        <v>937</v>
      </c>
      <c r="D331" s="29" t="s">
        <v>17</v>
      </c>
      <c r="E331" s="30">
        <v>0</v>
      </c>
      <c r="F331" s="30">
        <v>0</v>
      </c>
      <c r="G331" s="30"/>
      <c r="H331" s="31" t="s">
        <v>18</v>
      </c>
      <c r="I331" s="21" t="s">
        <v>19</v>
      </c>
      <c r="J331" s="32" t="s">
        <v>938</v>
      </c>
      <c r="K331" s="33"/>
      <c r="L331" s="34"/>
      <c r="M331" s="35"/>
      <c r="N331" s="25">
        <f t="shared" si="14"/>
        <v>0</v>
      </c>
      <c r="O331" s="36"/>
      <c r="P331" s="37"/>
    </row>
    <row r="332" spans="1:16" ht="17.25" customHeight="1">
      <c r="A332" s="28">
        <f t="shared" si="15"/>
        <v>329</v>
      </c>
      <c r="B332" s="29" t="s">
        <v>939</v>
      </c>
      <c r="C332" s="29" t="s">
        <v>940</v>
      </c>
      <c r="D332" s="29" t="s">
        <v>17</v>
      </c>
      <c r="E332" s="30">
        <v>3</v>
      </c>
      <c r="F332" s="30">
        <v>2</v>
      </c>
      <c r="G332" s="30"/>
      <c r="H332" s="31">
        <f>IF(G332&gt;E332,G332,IF(E332&gt;F332,E332,F332))</f>
        <v>3</v>
      </c>
      <c r="I332" s="21" t="s">
        <v>19</v>
      </c>
      <c r="J332" s="32" t="s">
        <v>941</v>
      </c>
      <c r="K332" s="33"/>
      <c r="L332" s="34"/>
      <c r="M332" s="35"/>
      <c r="N332" s="25">
        <f t="shared" si="14"/>
        <v>0</v>
      </c>
      <c r="O332" s="36"/>
      <c r="P332" s="37"/>
    </row>
    <row r="333" spans="1:16" ht="17.25" customHeight="1">
      <c r="A333" s="28">
        <f t="shared" si="15"/>
        <v>330</v>
      </c>
      <c r="B333" s="29" t="s">
        <v>942</v>
      </c>
      <c r="C333" s="29" t="s">
        <v>943</v>
      </c>
      <c r="D333" s="29" t="s">
        <v>17</v>
      </c>
      <c r="E333" s="30">
        <v>0</v>
      </c>
      <c r="F333" s="30">
        <v>0</v>
      </c>
      <c r="G333" s="30"/>
      <c r="H333" s="31" t="s">
        <v>18</v>
      </c>
      <c r="I333" s="21" t="s">
        <v>19</v>
      </c>
      <c r="J333" s="32" t="s">
        <v>192</v>
      </c>
      <c r="K333" s="33"/>
      <c r="L333" s="34"/>
      <c r="M333" s="35"/>
      <c r="N333" s="25">
        <f t="shared" si="14"/>
        <v>0</v>
      </c>
      <c r="O333" s="36"/>
      <c r="P333" s="37"/>
    </row>
    <row r="334" spans="1:16" ht="17.25" customHeight="1">
      <c r="A334" s="28">
        <f t="shared" si="15"/>
        <v>331</v>
      </c>
      <c r="B334" s="29" t="s">
        <v>944</v>
      </c>
      <c r="C334" s="29" t="s">
        <v>943</v>
      </c>
      <c r="D334" s="29" t="s">
        <v>17</v>
      </c>
      <c r="E334" s="30">
        <v>0</v>
      </c>
      <c r="F334" s="30">
        <v>2</v>
      </c>
      <c r="G334" s="30"/>
      <c r="H334" s="31">
        <f>IF(G334&gt;E334,G334,IF(E334&gt;F334,E334,F334))</f>
        <v>2</v>
      </c>
      <c r="I334" s="21" t="s">
        <v>19</v>
      </c>
      <c r="J334" s="32" t="s">
        <v>945</v>
      </c>
      <c r="K334" s="33"/>
      <c r="L334" s="34"/>
      <c r="M334" s="35"/>
      <c r="N334" s="25">
        <f t="shared" si="14"/>
        <v>0</v>
      </c>
      <c r="O334" s="36"/>
      <c r="P334" s="37"/>
    </row>
    <row r="335" spans="1:16" ht="17.25" customHeight="1">
      <c r="A335" s="28">
        <f t="shared" si="15"/>
        <v>332</v>
      </c>
      <c r="B335" s="29" t="s">
        <v>946</v>
      </c>
      <c r="C335" s="29" t="s">
        <v>947</v>
      </c>
      <c r="D335" s="29" t="s">
        <v>17</v>
      </c>
      <c r="E335" s="30">
        <v>8708</v>
      </c>
      <c r="F335" s="30">
        <v>5108</v>
      </c>
      <c r="G335" s="30">
        <v>3072</v>
      </c>
      <c r="H335" s="31">
        <f>IF(G335&gt;E335,G335,IF(E335&gt;F335,E335,F335))</f>
        <v>8708</v>
      </c>
      <c r="I335" s="21" t="s">
        <v>19</v>
      </c>
      <c r="J335" s="32" t="s">
        <v>948</v>
      </c>
      <c r="K335" s="33"/>
      <c r="L335" s="34"/>
      <c r="M335" s="35"/>
      <c r="N335" s="25">
        <f t="shared" si="14"/>
        <v>0</v>
      </c>
      <c r="O335" s="36"/>
      <c r="P335" s="37"/>
    </row>
    <row r="336" spans="1:16" ht="17.25" customHeight="1">
      <c r="A336" s="28">
        <f t="shared" si="15"/>
        <v>333</v>
      </c>
      <c r="B336" s="29" t="s">
        <v>949</v>
      </c>
      <c r="C336" s="29" t="s">
        <v>950</v>
      </c>
      <c r="D336" s="29" t="s">
        <v>17</v>
      </c>
      <c r="E336" s="30">
        <v>0</v>
      </c>
      <c r="F336" s="30">
        <v>60</v>
      </c>
      <c r="G336" s="30">
        <v>24</v>
      </c>
      <c r="H336" s="31">
        <f>IF(G336&gt;E336,G336,IF(E336&gt;F336,E336,F336))</f>
        <v>24</v>
      </c>
      <c r="I336" s="21" t="s">
        <v>19</v>
      </c>
      <c r="J336" s="32" t="s">
        <v>951</v>
      </c>
      <c r="K336" s="33"/>
      <c r="L336" s="34"/>
      <c r="M336" s="35"/>
      <c r="N336" s="25">
        <f t="shared" si="14"/>
        <v>0</v>
      </c>
      <c r="O336" s="36"/>
      <c r="P336" s="37"/>
    </row>
    <row r="337" spans="1:16" ht="17.25" customHeight="1">
      <c r="A337" s="28">
        <f t="shared" si="15"/>
        <v>334</v>
      </c>
      <c r="B337" s="29" t="s">
        <v>952</v>
      </c>
      <c r="C337" s="29" t="s">
        <v>953</v>
      </c>
      <c r="D337" s="29" t="s">
        <v>17</v>
      </c>
      <c r="E337" s="30">
        <v>0</v>
      </c>
      <c r="F337" s="30">
        <v>0</v>
      </c>
      <c r="G337" s="30"/>
      <c r="H337" s="31" t="s">
        <v>18</v>
      </c>
      <c r="I337" s="21" t="s">
        <v>19</v>
      </c>
      <c r="J337" s="32">
        <v>806258</v>
      </c>
      <c r="K337" s="33"/>
      <c r="L337" s="34"/>
      <c r="M337" s="35"/>
      <c r="N337" s="25">
        <f t="shared" si="14"/>
        <v>0</v>
      </c>
      <c r="O337" s="36"/>
      <c r="P337" s="37"/>
    </row>
    <row r="338" spans="1:16" ht="17.25" customHeight="1">
      <c r="A338" s="28">
        <f t="shared" si="15"/>
        <v>335</v>
      </c>
      <c r="B338" s="29" t="s">
        <v>954</v>
      </c>
      <c r="C338" s="29" t="s">
        <v>955</v>
      </c>
      <c r="D338" s="29" t="s">
        <v>17</v>
      </c>
      <c r="E338" s="30">
        <v>968</v>
      </c>
      <c r="F338" s="30">
        <v>942</v>
      </c>
      <c r="G338" s="30">
        <v>1944</v>
      </c>
      <c r="H338" s="31">
        <f t="shared" ref="H338:H343" si="16">IF(G338&gt;E338,G338,IF(E338&gt;F338,E338,F338))</f>
        <v>1944</v>
      </c>
      <c r="I338" s="21" t="s">
        <v>19</v>
      </c>
      <c r="J338" s="32" t="s">
        <v>956</v>
      </c>
      <c r="K338" s="33"/>
      <c r="L338" s="34"/>
      <c r="M338" s="35"/>
      <c r="N338" s="25">
        <f t="shared" si="14"/>
        <v>0</v>
      </c>
      <c r="O338" s="36"/>
      <c r="P338" s="37"/>
    </row>
    <row r="339" spans="1:16" ht="17.25" customHeight="1">
      <c r="A339" s="28">
        <f t="shared" si="15"/>
        <v>336</v>
      </c>
      <c r="B339" s="29" t="s">
        <v>957</v>
      </c>
      <c r="C339" s="29" t="s">
        <v>958</v>
      </c>
      <c r="D339" s="29" t="s">
        <v>17</v>
      </c>
      <c r="E339" s="30">
        <v>1600</v>
      </c>
      <c r="F339" s="30">
        <v>900</v>
      </c>
      <c r="G339" s="30">
        <v>2712</v>
      </c>
      <c r="H339" s="31">
        <f t="shared" si="16"/>
        <v>2712</v>
      </c>
      <c r="I339" s="21" t="s">
        <v>19</v>
      </c>
      <c r="J339" s="32" t="s">
        <v>959</v>
      </c>
      <c r="K339" s="33"/>
      <c r="L339" s="34"/>
      <c r="M339" s="35"/>
      <c r="N339" s="25">
        <f t="shared" si="14"/>
        <v>0</v>
      </c>
      <c r="O339" s="36"/>
      <c r="P339" s="37"/>
    </row>
    <row r="340" spans="1:16" ht="17.25" customHeight="1">
      <c r="A340" s="28">
        <f t="shared" si="15"/>
        <v>337</v>
      </c>
      <c r="B340" s="29" t="s">
        <v>960</v>
      </c>
      <c r="C340" s="29" t="s">
        <v>961</v>
      </c>
      <c r="D340" s="29" t="s">
        <v>17</v>
      </c>
      <c r="E340" s="30">
        <v>50</v>
      </c>
      <c r="F340" s="30">
        <v>200</v>
      </c>
      <c r="G340" s="30">
        <v>390</v>
      </c>
      <c r="H340" s="31">
        <f t="shared" si="16"/>
        <v>390</v>
      </c>
      <c r="I340" s="21" t="s">
        <v>19</v>
      </c>
      <c r="J340" s="32" t="s">
        <v>962</v>
      </c>
      <c r="K340" s="33"/>
      <c r="L340" s="34"/>
      <c r="M340" s="35"/>
      <c r="N340" s="25">
        <f t="shared" si="14"/>
        <v>0</v>
      </c>
      <c r="O340" s="36"/>
      <c r="P340" s="37"/>
    </row>
    <row r="341" spans="1:16" ht="17.25" customHeight="1">
      <c r="A341" s="28">
        <f t="shared" si="15"/>
        <v>338</v>
      </c>
      <c r="B341" s="29" t="s">
        <v>963</v>
      </c>
      <c r="C341" s="29" t="s">
        <v>964</v>
      </c>
      <c r="D341" s="29" t="s">
        <v>17</v>
      </c>
      <c r="E341" s="30">
        <v>2976</v>
      </c>
      <c r="F341" s="30">
        <v>1200</v>
      </c>
      <c r="G341" s="30">
        <v>1848</v>
      </c>
      <c r="H341" s="31">
        <f t="shared" si="16"/>
        <v>2976</v>
      </c>
      <c r="I341" s="21" t="s">
        <v>19</v>
      </c>
      <c r="J341" s="32" t="s">
        <v>965</v>
      </c>
      <c r="K341" s="33"/>
      <c r="L341" s="34"/>
      <c r="M341" s="35"/>
      <c r="N341" s="25">
        <f t="shared" si="14"/>
        <v>0</v>
      </c>
      <c r="O341" s="36"/>
      <c r="P341" s="37"/>
    </row>
    <row r="342" spans="1:16" ht="17.25" customHeight="1">
      <c r="A342" s="28">
        <f t="shared" si="15"/>
        <v>339</v>
      </c>
      <c r="B342" s="29" t="s">
        <v>966</v>
      </c>
      <c r="C342" s="29" t="s">
        <v>967</v>
      </c>
      <c r="D342" s="29" t="s">
        <v>17</v>
      </c>
      <c r="E342" s="30">
        <v>5856</v>
      </c>
      <c r="F342" s="30">
        <v>0</v>
      </c>
      <c r="G342" s="30">
        <v>2712</v>
      </c>
      <c r="H342" s="31">
        <f t="shared" si="16"/>
        <v>5856</v>
      </c>
      <c r="I342" s="21" t="s">
        <v>19</v>
      </c>
      <c r="J342" s="32" t="s">
        <v>968</v>
      </c>
      <c r="K342" s="33"/>
      <c r="L342" s="34"/>
      <c r="M342" s="35"/>
      <c r="N342" s="25">
        <f t="shared" si="14"/>
        <v>0</v>
      </c>
      <c r="O342" s="36"/>
      <c r="P342" s="37"/>
    </row>
    <row r="343" spans="1:16" ht="17.25" customHeight="1">
      <c r="A343" s="28">
        <f t="shared" si="15"/>
        <v>340</v>
      </c>
      <c r="B343" s="29" t="s">
        <v>969</v>
      </c>
      <c r="C343" s="29" t="s">
        <v>970</v>
      </c>
      <c r="D343" s="29" t="s">
        <v>17</v>
      </c>
      <c r="E343" s="30">
        <v>0</v>
      </c>
      <c r="F343" s="30">
        <v>0</v>
      </c>
      <c r="G343" s="30">
        <v>294</v>
      </c>
      <c r="H343" s="31">
        <f t="shared" si="16"/>
        <v>294</v>
      </c>
      <c r="I343" s="21" t="s">
        <v>19</v>
      </c>
      <c r="J343" s="32" t="s">
        <v>971</v>
      </c>
      <c r="K343" s="33"/>
      <c r="L343" s="34"/>
      <c r="M343" s="35"/>
      <c r="N343" s="25">
        <f t="shared" si="14"/>
        <v>0</v>
      </c>
      <c r="O343" s="36"/>
      <c r="P343" s="37"/>
    </row>
    <row r="344" spans="1:16" ht="17.25" customHeight="1">
      <c r="A344" s="28">
        <f t="shared" si="15"/>
        <v>341</v>
      </c>
      <c r="B344" s="29" t="s">
        <v>972</v>
      </c>
      <c r="C344" s="29" t="s">
        <v>973</v>
      </c>
      <c r="D344" s="29" t="s">
        <v>17</v>
      </c>
      <c r="E344" s="30">
        <v>0</v>
      </c>
      <c r="F344" s="30">
        <v>0</v>
      </c>
      <c r="G344" s="30"/>
      <c r="H344" s="31" t="s">
        <v>18</v>
      </c>
      <c r="I344" s="21" t="s">
        <v>19</v>
      </c>
      <c r="J344" s="32" t="s">
        <v>974</v>
      </c>
      <c r="K344" s="33"/>
      <c r="L344" s="34"/>
      <c r="M344" s="35"/>
      <c r="N344" s="25">
        <f t="shared" si="14"/>
        <v>0</v>
      </c>
      <c r="O344" s="36"/>
      <c r="P344" s="37"/>
    </row>
    <row r="345" spans="1:16" ht="17.25" customHeight="1">
      <c r="A345" s="28">
        <f t="shared" si="15"/>
        <v>342</v>
      </c>
      <c r="B345" s="29" t="s">
        <v>975</v>
      </c>
      <c r="C345" s="29" t="s">
        <v>976</v>
      </c>
      <c r="D345" s="29" t="s">
        <v>17</v>
      </c>
      <c r="E345" s="30">
        <v>0</v>
      </c>
      <c r="F345" s="30">
        <v>26</v>
      </c>
      <c r="G345" s="30"/>
      <c r="H345" s="31">
        <f>IF(G345&gt;E345,G345,IF(E345&gt;F345,E345,F345))</f>
        <v>26</v>
      </c>
      <c r="I345" s="21" t="s">
        <v>19</v>
      </c>
      <c r="J345" s="32" t="s">
        <v>977</v>
      </c>
      <c r="K345" s="33"/>
      <c r="L345" s="34"/>
      <c r="M345" s="35"/>
      <c r="N345" s="25">
        <f t="shared" si="14"/>
        <v>0</v>
      </c>
      <c r="O345" s="36"/>
      <c r="P345" s="37"/>
    </row>
    <row r="346" spans="1:16" ht="17.25" customHeight="1">
      <c r="A346" s="28">
        <f t="shared" si="15"/>
        <v>343</v>
      </c>
      <c r="B346" s="29" t="s">
        <v>978</v>
      </c>
      <c r="C346" s="29" t="s">
        <v>979</v>
      </c>
      <c r="D346" s="29" t="s">
        <v>17</v>
      </c>
      <c r="E346" s="30">
        <v>0</v>
      </c>
      <c r="F346" s="30">
        <v>0</v>
      </c>
      <c r="G346" s="30"/>
      <c r="H346" s="31" t="s">
        <v>18</v>
      </c>
      <c r="I346" s="21" t="s">
        <v>19</v>
      </c>
      <c r="J346" s="32" t="s">
        <v>980</v>
      </c>
      <c r="K346" s="33"/>
      <c r="L346" s="34"/>
      <c r="M346" s="35"/>
      <c r="N346" s="25">
        <f t="shared" si="14"/>
        <v>0</v>
      </c>
      <c r="O346" s="36"/>
      <c r="P346" s="37"/>
    </row>
    <row r="347" spans="1:16" ht="17.25" customHeight="1">
      <c r="A347" s="28">
        <f t="shared" si="15"/>
        <v>344</v>
      </c>
      <c r="B347" s="29" t="s">
        <v>981</v>
      </c>
      <c r="C347" s="29" t="s">
        <v>982</v>
      </c>
      <c r="D347" s="29" t="s">
        <v>17</v>
      </c>
      <c r="E347" s="30">
        <v>3</v>
      </c>
      <c r="F347" s="30">
        <v>30</v>
      </c>
      <c r="G347" s="30"/>
      <c r="H347" s="31">
        <f>IF(G347&gt;E347,G347,IF(E347&gt;F347,E347,F347))</f>
        <v>30</v>
      </c>
      <c r="I347" s="21" t="s">
        <v>19</v>
      </c>
      <c r="J347" s="32" t="s">
        <v>983</v>
      </c>
      <c r="K347" s="33"/>
      <c r="L347" s="34"/>
      <c r="M347" s="35"/>
      <c r="N347" s="25">
        <f t="shared" si="14"/>
        <v>0</v>
      </c>
      <c r="O347" s="36"/>
      <c r="P347" s="37"/>
    </row>
    <row r="348" spans="1:16" s="38" customFormat="1" ht="17.25" customHeight="1">
      <c r="A348" s="28">
        <f t="shared" si="15"/>
        <v>345</v>
      </c>
      <c r="B348" s="29" t="s">
        <v>984</v>
      </c>
      <c r="C348" s="29" t="s">
        <v>985</v>
      </c>
      <c r="D348" s="29" t="s">
        <v>17</v>
      </c>
      <c r="E348" s="30">
        <v>0</v>
      </c>
      <c r="F348" s="30">
        <v>0</v>
      </c>
      <c r="G348" s="30"/>
      <c r="H348" s="31" t="s">
        <v>18</v>
      </c>
      <c r="I348" s="21" t="s">
        <v>19</v>
      </c>
      <c r="J348" s="32" t="s">
        <v>986</v>
      </c>
      <c r="K348" s="33"/>
      <c r="L348" s="34"/>
      <c r="M348" s="35"/>
      <c r="N348" s="25">
        <f t="shared" si="14"/>
        <v>0</v>
      </c>
      <c r="O348" s="36"/>
      <c r="P348" s="37"/>
    </row>
    <row r="349" spans="1:16" ht="17.25" customHeight="1">
      <c r="A349" s="28">
        <f t="shared" si="15"/>
        <v>346</v>
      </c>
      <c r="B349" s="29" t="s">
        <v>987</v>
      </c>
      <c r="C349" s="29" t="s">
        <v>988</v>
      </c>
      <c r="D349" s="29" t="s">
        <v>17</v>
      </c>
      <c r="E349" s="30">
        <v>52</v>
      </c>
      <c r="F349" s="30">
        <v>8</v>
      </c>
      <c r="G349" s="30">
        <v>192</v>
      </c>
      <c r="H349" s="31">
        <f>IF(G349&gt;E349,G349,IF(E349&gt;F349,E349,F349))</f>
        <v>192</v>
      </c>
      <c r="I349" s="21" t="s">
        <v>19</v>
      </c>
      <c r="J349" s="32" t="s">
        <v>989</v>
      </c>
      <c r="K349" s="33"/>
      <c r="L349" s="34"/>
      <c r="M349" s="35"/>
      <c r="N349" s="25">
        <f t="shared" si="14"/>
        <v>0</v>
      </c>
      <c r="O349" s="36"/>
      <c r="P349" s="37"/>
    </row>
    <row r="350" spans="1:16" ht="17.25" customHeight="1">
      <c r="A350" s="28">
        <f t="shared" si="15"/>
        <v>347</v>
      </c>
      <c r="B350" s="29" t="s">
        <v>990</v>
      </c>
      <c r="C350" s="29" t="s">
        <v>991</v>
      </c>
      <c r="D350" s="29" t="s">
        <v>17</v>
      </c>
      <c r="E350" s="30">
        <v>3</v>
      </c>
      <c r="F350" s="30">
        <v>10</v>
      </c>
      <c r="G350" s="30">
        <v>0</v>
      </c>
      <c r="H350" s="31">
        <f>IF(G350&gt;E350,G350,IF(E350&gt;F350,E350,F350))</f>
        <v>10</v>
      </c>
      <c r="I350" s="21" t="s">
        <v>19</v>
      </c>
      <c r="J350" s="32" t="s">
        <v>992</v>
      </c>
      <c r="K350" s="33"/>
      <c r="L350" s="34"/>
      <c r="M350" s="35"/>
      <c r="N350" s="25">
        <f t="shared" si="14"/>
        <v>0</v>
      </c>
      <c r="O350" s="36"/>
      <c r="P350" s="37"/>
    </row>
    <row r="351" spans="1:16" ht="17.25" customHeight="1">
      <c r="A351" s="28">
        <f t="shared" si="15"/>
        <v>348</v>
      </c>
      <c r="B351" s="29" t="s">
        <v>993</v>
      </c>
      <c r="C351" s="29" t="s">
        <v>994</v>
      </c>
      <c r="D351" s="29" t="s">
        <v>17</v>
      </c>
      <c r="E351" s="30">
        <v>333</v>
      </c>
      <c r="F351" s="30">
        <v>35</v>
      </c>
      <c r="G351" s="30">
        <v>192</v>
      </c>
      <c r="H351" s="31">
        <f>IF(G351&gt;E351,G351,IF(E351&gt;F351,E351,F351))</f>
        <v>333</v>
      </c>
      <c r="I351" s="21" t="s">
        <v>19</v>
      </c>
      <c r="J351" s="32" t="s">
        <v>995</v>
      </c>
      <c r="K351" s="33"/>
      <c r="L351" s="34"/>
      <c r="M351" s="35"/>
      <c r="N351" s="25">
        <f t="shared" si="14"/>
        <v>0</v>
      </c>
      <c r="O351" s="36"/>
      <c r="P351" s="37"/>
    </row>
    <row r="352" spans="1:16" ht="17.25" customHeight="1">
      <c r="A352" s="28">
        <f t="shared" si="15"/>
        <v>349</v>
      </c>
      <c r="B352" s="29" t="s">
        <v>996</v>
      </c>
      <c r="C352" s="29" t="s">
        <v>997</v>
      </c>
      <c r="D352" s="29" t="s">
        <v>17</v>
      </c>
      <c r="E352" s="30">
        <v>0</v>
      </c>
      <c r="F352" s="30">
        <v>0</v>
      </c>
      <c r="G352" s="30"/>
      <c r="H352" s="31" t="s">
        <v>18</v>
      </c>
      <c r="I352" s="21" t="s">
        <v>19</v>
      </c>
      <c r="J352" s="32" t="s">
        <v>998</v>
      </c>
      <c r="K352" s="33"/>
      <c r="L352" s="34"/>
      <c r="M352" s="35"/>
      <c r="N352" s="25">
        <f t="shared" si="14"/>
        <v>0</v>
      </c>
      <c r="O352" s="36"/>
      <c r="P352" s="37"/>
    </row>
    <row r="353" spans="1:16" ht="17.25" customHeight="1">
      <c r="A353" s="28">
        <f t="shared" si="15"/>
        <v>350</v>
      </c>
      <c r="B353" s="29" t="s">
        <v>999</v>
      </c>
      <c r="C353" s="29" t="s">
        <v>1000</v>
      </c>
      <c r="D353" s="29" t="s">
        <v>17</v>
      </c>
      <c r="E353" s="30">
        <v>0</v>
      </c>
      <c r="F353" s="30">
        <v>0</v>
      </c>
      <c r="G353" s="30"/>
      <c r="H353" s="31" t="s">
        <v>18</v>
      </c>
      <c r="I353" s="21" t="s">
        <v>19</v>
      </c>
      <c r="J353" s="32" t="s">
        <v>1001</v>
      </c>
      <c r="K353" s="33"/>
      <c r="L353" s="34"/>
      <c r="M353" s="35"/>
      <c r="N353" s="25">
        <f t="shared" si="14"/>
        <v>0</v>
      </c>
      <c r="O353" s="36"/>
      <c r="P353" s="37"/>
    </row>
    <row r="354" spans="1:16" ht="17.25" customHeight="1">
      <c r="A354" s="28">
        <f t="shared" si="15"/>
        <v>351</v>
      </c>
      <c r="B354" s="29" t="s">
        <v>1002</v>
      </c>
      <c r="C354" s="29" t="s">
        <v>1003</v>
      </c>
      <c r="D354" s="29" t="s">
        <v>17</v>
      </c>
      <c r="E354" s="30">
        <v>16</v>
      </c>
      <c r="F354" s="30">
        <v>0</v>
      </c>
      <c r="G354" s="30"/>
      <c r="H354" s="31">
        <f t="shared" ref="H354:H359" si="17">IF(G354&gt;E354,G354,IF(E354&gt;F354,E354,F354))</f>
        <v>16</v>
      </c>
      <c r="I354" s="21" t="s">
        <v>19</v>
      </c>
      <c r="J354" s="32" t="s">
        <v>1004</v>
      </c>
      <c r="K354" s="33"/>
      <c r="L354" s="34"/>
      <c r="M354" s="35"/>
      <c r="N354" s="25">
        <f t="shared" si="14"/>
        <v>0</v>
      </c>
      <c r="O354" s="36"/>
      <c r="P354" s="37"/>
    </row>
    <row r="355" spans="1:16" ht="17.25" customHeight="1">
      <c r="A355" s="28">
        <f t="shared" si="15"/>
        <v>352</v>
      </c>
      <c r="B355" s="29" t="s">
        <v>1005</v>
      </c>
      <c r="C355" s="29" t="s">
        <v>1006</v>
      </c>
      <c r="D355" s="29" t="s">
        <v>17</v>
      </c>
      <c r="E355" s="30">
        <v>0</v>
      </c>
      <c r="F355" s="30">
        <v>110</v>
      </c>
      <c r="G355" s="30">
        <v>20</v>
      </c>
      <c r="H355" s="31">
        <f t="shared" si="17"/>
        <v>20</v>
      </c>
      <c r="I355" s="21" t="s">
        <v>19</v>
      </c>
      <c r="J355" s="32" t="s">
        <v>1007</v>
      </c>
      <c r="K355" s="33"/>
      <c r="L355" s="34"/>
      <c r="M355" s="35"/>
      <c r="N355" s="25">
        <f t="shared" si="14"/>
        <v>0</v>
      </c>
      <c r="O355" s="36"/>
      <c r="P355" s="37"/>
    </row>
    <row r="356" spans="1:16" ht="17.25" customHeight="1">
      <c r="A356" s="28">
        <f t="shared" si="15"/>
        <v>353</v>
      </c>
      <c r="B356" s="29" t="s">
        <v>1008</v>
      </c>
      <c r="C356" s="29" t="s">
        <v>1009</v>
      </c>
      <c r="D356" s="29" t="s">
        <v>17</v>
      </c>
      <c r="E356" s="30">
        <v>0</v>
      </c>
      <c r="F356" s="30">
        <v>70</v>
      </c>
      <c r="G356" s="30">
        <v>294</v>
      </c>
      <c r="H356" s="31">
        <f t="shared" si="17"/>
        <v>294</v>
      </c>
      <c r="I356" s="21" t="s">
        <v>19</v>
      </c>
      <c r="J356" s="32" t="s">
        <v>1010</v>
      </c>
      <c r="K356" s="33"/>
      <c r="L356" s="34"/>
      <c r="M356" s="35"/>
      <c r="N356" s="25">
        <f t="shared" si="14"/>
        <v>0</v>
      </c>
      <c r="O356" s="36"/>
      <c r="P356" s="37"/>
    </row>
    <row r="357" spans="1:16" ht="17.25" customHeight="1">
      <c r="A357" s="28">
        <f t="shared" si="15"/>
        <v>354</v>
      </c>
      <c r="B357" s="29" t="s">
        <v>1011</v>
      </c>
      <c r="C357" s="29" t="s">
        <v>1012</v>
      </c>
      <c r="D357" s="29" t="s">
        <v>17</v>
      </c>
      <c r="E357" s="30">
        <v>0</v>
      </c>
      <c r="F357" s="30">
        <v>0</v>
      </c>
      <c r="G357" s="30">
        <v>294</v>
      </c>
      <c r="H357" s="31">
        <f t="shared" si="17"/>
        <v>294</v>
      </c>
      <c r="I357" s="21" t="s">
        <v>19</v>
      </c>
      <c r="J357" s="32" t="s">
        <v>1013</v>
      </c>
      <c r="K357" s="33"/>
      <c r="L357" s="34"/>
      <c r="M357" s="35"/>
      <c r="N357" s="25">
        <f t="shared" si="14"/>
        <v>0</v>
      </c>
      <c r="O357" s="36"/>
      <c r="P357" s="37"/>
    </row>
    <row r="358" spans="1:16" ht="17.25" customHeight="1">
      <c r="A358" s="28">
        <f t="shared" si="15"/>
        <v>355</v>
      </c>
      <c r="B358" s="29" t="s">
        <v>1014</v>
      </c>
      <c r="C358" s="29" t="s">
        <v>1015</v>
      </c>
      <c r="D358" s="29" t="s">
        <v>17</v>
      </c>
      <c r="E358" s="30">
        <v>0</v>
      </c>
      <c r="F358" s="30">
        <v>0</v>
      </c>
      <c r="G358" s="30">
        <v>510</v>
      </c>
      <c r="H358" s="31">
        <f t="shared" si="17"/>
        <v>510</v>
      </c>
      <c r="I358" s="21" t="s">
        <v>19</v>
      </c>
      <c r="J358" s="32" t="s">
        <v>1016</v>
      </c>
      <c r="K358" s="33"/>
      <c r="L358" s="34"/>
      <c r="M358" s="35"/>
      <c r="N358" s="25">
        <f t="shared" si="14"/>
        <v>0</v>
      </c>
      <c r="O358" s="36"/>
      <c r="P358" s="37"/>
    </row>
    <row r="359" spans="1:16" ht="17.25" customHeight="1">
      <c r="A359" s="28">
        <f t="shared" si="15"/>
        <v>356</v>
      </c>
      <c r="B359" s="29" t="s">
        <v>1017</v>
      </c>
      <c r="C359" s="29" t="s">
        <v>1018</v>
      </c>
      <c r="D359" s="29" t="s">
        <v>17</v>
      </c>
      <c r="E359" s="30">
        <v>200</v>
      </c>
      <c r="F359" s="30">
        <v>0</v>
      </c>
      <c r="G359" s="30">
        <v>372</v>
      </c>
      <c r="H359" s="31">
        <f t="shared" si="17"/>
        <v>372</v>
      </c>
      <c r="I359" s="21" t="s">
        <v>19</v>
      </c>
      <c r="J359" s="32" t="s">
        <v>1019</v>
      </c>
      <c r="K359" s="33"/>
      <c r="L359" s="34"/>
      <c r="M359" s="35"/>
      <c r="N359" s="25">
        <f t="shared" si="14"/>
        <v>0</v>
      </c>
      <c r="O359" s="36"/>
      <c r="P359" s="37"/>
    </row>
    <row r="360" spans="1:16" ht="17.25" customHeight="1">
      <c r="A360" s="28">
        <f t="shared" si="15"/>
        <v>357</v>
      </c>
      <c r="B360" s="29" t="s">
        <v>1020</v>
      </c>
      <c r="C360" s="29" t="s">
        <v>1021</v>
      </c>
      <c r="D360" s="29" t="s">
        <v>17</v>
      </c>
      <c r="E360" s="30">
        <v>0</v>
      </c>
      <c r="F360" s="30">
        <v>0</v>
      </c>
      <c r="G360" s="30"/>
      <c r="H360" s="31" t="s">
        <v>18</v>
      </c>
      <c r="I360" s="21" t="s">
        <v>19</v>
      </c>
      <c r="J360" s="32" t="s">
        <v>1022</v>
      </c>
      <c r="K360" s="33"/>
      <c r="L360" s="34"/>
      <c r="M360" s="35"/>
      <c r="N360" s="25">
        <f t="shared" si="14"/>
        <v>0</v>
      </c>
      <c r="O360" s="36"/>
      <c r="P360" s="37"/>
    </row>
    <row r="361" spans="1:16" ht="17.25" customHeight="1">
      <c r="A361" s="28">
        <f t="shared" si="15"/>
        <v>358</v>
      </c>
      <c r="B361" s="29" t="s">
        <v>1023</v>
      </c>
      <c r="C361" s="29" t="s">
        <v>1024</v>
      </c>
      <c r="D361" s="29" t="s">
        <v>17</v>
      </c>
      <c r="E361" s="30">
        <v>0</v>
      </c>
      <c r="F361" s="30">
        <v>0</v>
      </c>
      <c r="G361" s="30">
        <v>588</v>
      </c>
      <c r="H361" s="31">
        <f>IF(G361&gt;E361,G361,IF(E361&gt;F361,E361,F361))</f>
        <v>588</v>
      </c>
      <c r="I361" s="21" t="s">
        <v>19</v>
      </c>
      <c r="J361" s="32" t="s">
        <v>1025</v>
      </c>
      <c r="K361" s="33"/>
      <c r="L361" s="34"/>
      <c r="M361" s="35"/>
      <c r="N361" s="25">
        <f t="shared" si="14"/>
        <v>0</v>
      </c>
      <c r="O361" s="36"/>
      <c r="P361" s="37"/>
    </row>
    <row r="362" spans="1:16" ht="17.25" customHeight="1">
      <c r="A362" s="28">
        <f t="shared" si="15"/>
        <v>359</v>
      </c>
      <c r="B362" s="29" t="s">
        <v>1026</v>
      </c>
      <c r="C362" s="29" t="s">
        <v>1027</v>
      </c>
      <c r="D362" s="29" t="s">
        <v>17</v>
      </c>
      <c r="E362" s="30">
        <v>0</v>
      </c>
      <c r="F362" s="30">
        <v>0</v>
      </c>
      <c r="G362" s="30">
        <v>372</v>
      </c>
      <c r="H362" s="31">
        <f>IF(G362&gt;E362,G362,IF(E362&gt;F362,E362,F362))</f>
        <v>372</v>
      </c>
      <c r="I362" s="21" t="s">
        <v>19</v>
      </c>
      <c r="J362" s="32" t="s">
        <v>1028</v>
      </c>
      <c r="K362" s="33"/>
      <c r="L362" s="34"/>
      <c r="M362" s="35"/>
      <c r="N362" s="25">
        <f t="shared" si="14"/>
        <v>0</v>
      </c>
      <c r="O362" s="36"/>
      <c r="P362" s="37"/>
    </row>
    <row r="363" spans="1:16" ht="17.25" customHeight="1">
      <c r="A363" s="28">
        <f t="shared" si="15"/>
        <v>360</v>
      </c>
      <c r="B363" s="29" t="s">
        <v>1029</v>
      </c>
      <c r="C363" s="29" t="s">
        <v>1030</v>
      </c>
      <c r="D363" s="29" t="s">
        <v>17</v>
      </c>
      <c r="E363" s="30">
        <v>0</v>
      </c>
      <c r="F363" s="30">
        <v>0</v>
      </c>
      <c r="G363" s="30"/>
      <c r="H363" s="31" t="s">
        <v>18</v>
      </c>
      <c r="I363" s="21" t="s">
        <v>19</v>
      </c>
      <c r="J363" s="32" t="s">
        <v>1031</v>
      </c>
      <c r="K363" s="33"/>
      <c r="L363" s="34"/>
      <c r="M363" s="35"/>
      <c r="N363" s="25">
        <f t="shared" si="14"/>
        <v>0</v>
      </c>
      <c r="O363" s="36"/>
      <c r="P363" s="37"/>
    </row>
    <row r="364" spans="1:16" ht="17.25" customHeight="1">
      <c r="A364" s="28">
        <f t="shared" si="15"/>
        <v>361</v>
      </c>
      <c r="B364" s="29" t="s">
        <v>1032</v>
      </c>
      <c r="C364" s="29" t="s">
        <v>1033</v>
      </c>
      <c r="D364" s="29" t="s">
        <v>17</v>
      </c>
      <c r="E364" s="30">
        <v>0</v>
      </c>
      <c r="F364" s="30">
        <v>0</v>
      </c>
      <c r="G364" s="30">
        <v>116</v>
      </c>
      <c r="H364" s="31">
        <f>IF(G364&gt;E364,G364,IF(E364&gt;F364,E364,F364))</f>
        <v>116</v>
      </c>
      <c r="I364" s="21" t="s">
        <v>19</v>
      </c>
      <c r="J364" s="32" t="s">
        <v>1034</v>
      </c>
      <c r="K364" s="33"/>
      <c r="L364" s="34"/>
      <c r="M364" s="35"/>
      <c r="N364" s="25">
        <f t="shared" si="14"/>
        <v>0</v>
      </c>
      <c r="O364" s="36"/>
      <c r="P364" s="37"/>
    </row>
    <row r="365" spans="1:16" ht="17.25" customHeight="1">
      <c r="A365" s="28">
        <f t="shared" si="15"/>
        <v>362</v>
      </c>
      <c r="B365" s="29" t="s">
        <v>1035</v>
      </c>
      <c r="C365" s="29" t="s">
        <v>1036</v>
      </c>
      <c r="D365" s="29" t="s">
        <v>17</v>
      </c>
      <c r="E365" s="30">
        <v>0</v>
      </c>
      <c r="F365" s="30">
        <v>0</v>
      </c>
      <c r="G365" s="30"/>
      <c r="H365" s="31" t="s">
        <v>18</v>
      </c>
      <c r="I365" s="21" t="s">
        <v>19</v>
      </c>
      <c r="J365" s="32" t="s">
        <v>1037</v>
      </c>
      <c r="K365" s="33"/>
      <c r="L365" s="34"/>
      <c r="M365" s="35"/>
      <c r="N365" s="25">
        <f t="shared" si="14"/>
        <v>0</v>
      </c>
      <c r="O365" s="36"/>
      <c r="P365" s="37"/>
    </row>
    <row r="366" spans="1:16" ht="17.25" customHeight="1">
      <c r="A366" s="28">
        <f t="shared" si="15"/>
        <v>363</v>
      </c>
      <c r="B366" s="29" t="s">
        <v>1038</v>
      </c>
      <c r="C366" s="29" t="s">
        <v>1039</v>
      </c>
      <c r="D366" s="29" t="s">
        <v>17</v>
      </c>
      <c r="E366" s="30">
        <v>10</v>
      </c>
      <c r="F366" s="30">
        <v>0</v>
      </c>
      <c r="G366" s="30"/>
      <c r="H366" s="31">
        <f>IF(G366&gt;E366,G366,IF(E366&gt;F366,E366,F366))</f>
        <v>10</v>
      </c>
      <c r="I366" s="21" t="s">
        <v>19</v>
      </c>
      <c r="J366" s="32" t="s">
        <v>1040</v>
      </c>
      <c r="K366" s="33"/>
      <c r="L366" s="34"/>
      <c r="M366" s="35"/>
      <c r="N366" s="25">
        <f t="shared" si="14"/>
        <v>0</v>
      </c>
      <c r="O366" s="36"/>
      <c r="P366" s="37"/>
    </row>
    <row r="367" spans="1:16" ht="17.25" customHeight="1">
      <c r="A367" s="28">
        <f t="shared" si="15"/>
        <v>364</v>
      </c>
      <c r="B367" s="29" t="s">
        <v>1041</v>
      </c>
      <c r="C367" s="29" t="s">
        <v>1042</v>
      </c>
      <c r="D367" s="29" t="s">
        <v>17</v>
      </c>
      <c r="E367" s="30">
        <v>0</v>
      </c>
      <c r="F367" s="30">
        <v>0</v>
      </c>
      <c r="G367" s="30"/>
      <c r="H367" s="31" t="s">
        <v>18</v>
      </c>
      <c r="I367" s="21" t="s">
        <v>19</v>
      </c>
      <c r="J367" s="32" t="s">
        <v>1043</v>
      </c>
      <c r="K367" s="33"/>
      <c r="L367" s="34"/>
      <c r="M367" s="35"/>
      <c r="N367" s="25">
        <f t="shared" si="14"/>
        <v>0</v>
      </c>
      <c r="O367" s="36"/>
      <c r="P367" s="37"/>
    </row>
    <row r="368" spans="1:16" ht="17.25" customHeight="1">
      <c r="A368" s="28">
        <f t="shared" si="15"/>
        <v>365</v>
      </c>
      <c r="B368" s="29" t="s">
        <v>1044</v>
      </c>
      <c r="C368" s="29" t="s">
        <v>1045</v>
      </c>
      <c r="D368" s="29" t="s">
        <v>17</v>
      </c>
      <c r="E368" s="30">
        <v>0</v>
      </c>
      <c r="F368" s="30">
        <v>0</v>
      </c>
      <c r="G368" s="30"/>
      <c r="H368" s="31" t="s">
        <v>18</v>
      </c>
      <c r="I368" s="21" t="s">
        <v>19</v>
      </c>
      <c r="J368" s="32" t="s">
        <v>1046</v>
      </c>
      <c r="K368" s="33"/>
      <c r="L368" s="34"/>
      <c r="M368" s="35"/>
      <c r="N368" s="25">
        <f t="shared" si="14"/>
        <v>0</v>
      </c>
      <c r="O368" s="36"/>
      <c r="P368" s="37"/>
    </row>
    <row r="369" spans="1:16" ht="17.25" customHeight="1">
      <c r="A369" s="28">
        <f t="shared" si="15"/>
        <v>366</v>
      </c>
      <c r="B369" s="29" t="s">
        <v>1047</v>
      </c>
      <c r="C369" s="29" t="s">
        <v>1048</v>
      </c>
      <c r="D369" s="29" t="s">
        <v>17</v>
      </c>
      <c r="E369" s="30">
        <v>240</v>
      </c>
      <c r="F369" s="30">
        <v>131</v>
      </c>
      <c r="G369" s="30">
        <v>186</v>
      </c>
      <c r="H369" s="31">
        <f>IF(G369&gt;E369,G369,IF(E369&gt;F369,E369,F369))</f>
        <v>240</v>
      </c>
      <c r="I369" s="21" t="s">
        <v>19</v>
      </c>
      <c r="J369" s="32" t="s">
        <v>1049</v>
      </c>
      <c r="K369" s="33"/>
      <c r="L369" s="34"/>
      <c r="M369" s="35"/>
      <c r="N369" s="25">
        <f t="shared" si="14"/>
        <v>0</v>
      </c>
      <c r="O369" s="36"/>
      <c r="P369" s="37"/>
    </row>
    <row r="370" spans="1:16" ht="17.25" customHeight="1">
      <c r="A370" s="28">
        <f t="shared" si="15"/>
        <v>367</v>
      </c>
      <c r="B370" s="29" t="s">
        <v>1050</v>
      </c>
      <c r="C370" s="29" t="s">
        <v>1051</v>
      </c>
      <c r="D370" s="29" t="s">
        <v>17</v>
      </c>
      <c r="E370" s="30">
        <v>210</v>
      </c>
      <c r="F370" s="30">
        <v>0</v>
      </c>
      <c r="G370" s="30">
        <v>59</v>
      </c>
      <c r="H370" s="31">
        <f>IF(G370&gt;E370,G370,IF(E370&gt;F370,E370,F370))</f>
        <v>210</v>
      </c>
      <c r="I370" s="21" t="s">
        <v>19</v>
      </c>
      <c r="J370" s="32" t="s">
        <v>1052</v>
      </c>
      <c r="K370" s="33"/>
      <c r="L370" s="34"/>
      <c r="M370" s="35"/>
      <c r="N370" s="25">
        <f t="shared" si="14"/>
        <v>0</v>
      </c>
      <c r="O370" s="36"/>
      <c r="P370" s="37"/>
    </row>
    <row r="371" spans="1:16" ht="17.25" customHeight="1">
      <c r="A371" s="28">
        <f t="shared" si="15"/>
        <v>368</v>
      </c>
      <c r="B371" s="29" t="s">
        <v>1053</v>
      </c>
      <c r="C371" s="29" t="s">
        <v>1054</v>
      </c>
      <c r="D371" s="29" t="s">
        <v>17</v>
      </c>
      <c r="E371" s="30">
        <v>200</v>
      </c>
      <c r="F371" s="30">
        <v>345</v>
      </c>
      <c r="G371" s="30">
        <v>510</v>
      </c>
      <c r="H371" s="31">
        <f>IF(G371&gt;E371,G371,IF(E371&gt;F371,E371,F371))</f>
        <v>510</v>
      </c>
      <c r="I371" s="21" t="s">
        <v>19</v>
      </c>
      <c r="J371" s="32" t="s">
        <v>1055</v>
      </c>
      <c r="K371" s="33"/>
      <c r="L371" s="34"/>
      <c r="M371" s="35"/>
      <c r="N371" s="25">
        <f t="shared" si="14"/>
        <v>0</v>
      </c>
      <c r="O371" s="36"/>
      <c r="P371" s="37"/>
    </row>
    <row r="372" spans="1:16" ht="17.25" customHeight="1">
      <c r="A372" s="28">
        <f t="shared" si="15"/>
        <v>369</v>
      </c>
      <c r="B372" s="29" t="s">
        <v>1056</v>
      </c>
      <c r="C372" s="29" t="s">
        <v>1057</v>
      </c>
      <c r="D372" s="29" t="s">
        <v>17</v>
      </c>
      <c r="E372" s="30">
        <v>250</v>
      </c>
      <c r="F372" s="30">
        <v>290</v>
      </c>
      <c r="G372" s="30">
        <v>255</v>
      </c>
      <c r="H372" s="31">
        <f>IF(G372&gt;E372,G372,IF(E372&gt;F372,E372,F372))</f>
        <v>255</v>
      </c>
      <c r="I372" s="21" t="s">
        <v>19</v>
      </c>
      <c r="J372" s="32" t="s">
        <v>1058</v>
      </c>
      <c r="K372" s="33"/>
      <c r="L372" s="34"/>
      <c r="M372" s="35"/>
      <c r="N372" s="25">
        <f t="shared" si="14"/>
        <v>0</v>
      </c>
      <c r="O372" s="36"/>
      <c r="P372" s="37"/>
    </row>
    <row r="373" spans="1:16" ht="17.25" customHeight="1">
      <c r="A373" s="28">
        <f t="shared" si="15"/>
        <v>370</v>
      </c>
      <c r="B373" s="29" t="s">
        <v>1059</v>
      </c>
      <c r="C373" s="29" t="s">
        <v>1060</v>
      </c>
      <c r="D373" s="29" t="s">
        <v>17</v>
      </c>
      <c r="E373" s="30">
        <v>0</v>
      </c>
      <c r="F373" s="30">
        <v>0</v>
      </c>
      <c r="G373" s="30"/>
      <c r="H373" s="31" t="s">
        <v>18</v>
      </c>
      <c r="I373" s="21" t="s">
        <v>19</v>
      </c>
      <c r="J373" s="32" t="s">
        <v>1061</v>
      </c>
      <c r="K373" s="33"/>
      <c r="L373" s="34"/>
      <c r="M373" s="35"/>
      <c r="N373" s="25">
        <f t="shared" si="14"/>
        <v>0</v>
      </c>
      <c r="O373" s="36"/>
      <c r="P373" s="37"/>
    </row>
    <row r="374" spans="1:16" ht="17.25" customHeight="1">
      <c r="A374" s="28">
        <f t="shared" si="15"/>
        <v>371</v>
      </c>
      <c r="B374" s="29" t="s">
        <v>1062</v>
      </c>
      <c r="C374" s="29" t="s">
        <v>1063</v>
      </c>
      <c r="D374" s="29" t="s">
        <v>17</v>
      </c>
      <c r="E374" s="30">
        <v>0</v>
      </c>
      <c r="F374" s="30">
        <v>2300</v>
      </c>
      <c r="G374" s="30">
        <v>1764</v>
      </c>
      <c r="H374" s="31">
        <f>IF(G374&gt;E374,G374,IF(E374&gt;F374,E374,F374))</f>
        <v>1764</v>
      </c>
      <c r="I374" s="21" t="s">
        <v>19</v>
      </c>
      <c r="J374" s="32" t="s">
        <v>1064</v>
      </c>
      <c r="K374" s="33"/>
      <c r="L374" s="34"/>
      <c r="M374" s="35"/>
      <c r="N374" s="25">
        <f t="shared" si="14"/>
        <v>0</v>
      </c>
      <c r="O374" s="36"/>
      <c r="P374" s="37"/>
    </row>
    <row r="375" spans="1:16" ht="17.25" customHeight="1">
      <c r="A375" s="28">
        <f t="shared" si="15"/>
        <v>372</v>
      </c>
      <c r="B375" s="29" t="s">
        <v>1065</v>
      </c>
      <c r="C375" s="29" t="s">
        <v>1066</v>
      </c>
      <c r="D375" s="29" t="s">
        <v>17</v>
      </c>
      <c r="E375" s="30">
        <v>0</v>
      </c>
      <c r="F375" s="30">
        <v>0</v>
      </c>
      <c r="G375" s="30">
        <v>324</v>
      </c>
      <c r="H375" s="31">
        <f>IF(G375&gt;E375,G375,IF(E375&gt;F375,E375,F375))</f>
        <v>324</v>
      </c>
      <c r="I375" s="21" t="s">
        <v>19</v>
      </c>
      <c r="J375" s="32" t="s">
        <v>1067</v>
      </c>
      <c r="K375" s="33"/>
      <c r="L375" s="34"/>
      <c r="M375" s="35"/>
      <c r="N375" s="25">
        <f t="shared" si="14"/>
        <v>0</v>
      </c>
      <c r="O375" s="36"/>
      <c r="P375" s="37"/>
    </row>
    <row r="376" spans="1:16" ht="17.25" customHeight="1">
      <c r="A376" s="28">
        <f t="shared" si="15"/>
        <v>373</v>
      </c>
      <c r="B376" s="29" t="s">
        <v>1068</v>
      </c>
      <c r="C376" s="29" t="s">
        <v>1069</v>
      </c>
      <c r="D376" s="29" t="s">
        <v>17</v>
      </c>
      <c r="E376" s="30">
        <v>148</v>
      </c>
      <c r="F376" s="30">
        <v>0</v>
      </c>
      <c r="G376" s="30">
        <v>78</v>
      </c>
      <c r="H376" s="31">
        <f>IF(G376&gt;E376,G376,IF(E376&gt;F376,E376,F376))</f>
        <v>148</v>
      </c>
      <c r="I376" s="21" t="s">
        <v>19</v>
      </c>
      <c r="J376" s="32" t="s">
        <v>1070</v>
      </c>
      <c r="K376" s="33"/>
      <c r="L376" s="34"/>
      <c r="M376" s="35"/>
      <c r="N376" s="25">
        <f t="shared" si="14"/>
        <v>0</v>
      </c>
      <c r="O376" s="36"/>
      <c r="P376" s="37"/>
    </row>
    <row r="377" spans="1:16" ht="17.25" customHeight="1">
      <c r="A377" s="28">
        <f t="shared" si="15"/>
        <v>374</v>
      </c>
      <c r="B377" s="29" t="s">
        <v>1071</v>
      </c>
      <c r="C377" s="29" t="s">
        <v>1072</v>
      </c>
      <c r="D377" s="29" t="s">
        <v>17</v>
      </c>
      <c r="E377" s="30">
        <v>220</v>
      </c>
      <c r="F377" s="30">
        <v>25</v>
      </c>
      <c r="G377" s="30">
        <v>31</v>
      </c>
      <c r="H377" s="31">
        <f>IF(G377&gt;E377,G377,IF(E377&gt;F377,E377,F377))</f>
        <v>220</v>
      </c>
      <c r="I377" s="21" t="s">
        <v>19</v>
      </c>
      <c r="J377" s="32" t="s">
        <v>1073</v>
      </c>
      <c r="K377" s="33"/>
      <c r="L377" s="34"/>
      <c r="M377" s="35"/>
      <c r="N377" s="25">
        <f t="shared" si="14"/>
        <v>0</v>
      </c>
      <c r="O377" s="36"/>
      <c r="P377" s="37"/>
    </row>
    <row r="378" spans="1:16" ht="17.25" customHeight="1">
      <c r="A378" s="28">
        <f t="shared" si="15"/>
        <v>375</v>
      </c>
      <c r="B378" s="29" t="s">
        <v>1074</v>
      </c>
      <c r="C378" s="29" t="s">
        <v>1075</v>
      </c>
      <c r="D378" s="29" t="s">
        <v>17</v>
      </c>
      <c r="E378" s="30">
        <v>0</v>
      </c>
      <c r="F378" s="30">
        <v>0</v>
      </c>
      <c r="G378" s="30"/>
      <c r="H378" s="31" t="s">
        <v>18</v>
      </c>
      <c r="I378" s="21" t="s">
        <v>19</v>
      </c>
      <c r="J378" s="32" t="s">
        <v>1076</v>
      </c>
      <c r="K378" s="33"/>
      <c r="L378" s="34"/>
      <c r="M378" s="35"/>
      <c r="N378" s="25">
        <f t="shared" si="14"/>
        <v>0</v>
      </c>
      <c r="O378" s="36"/>
      <c r="P378" s="37"/>
    </row>
    <row r="379" spans="1:16" ht="17.25" customHeight="1">
      <c r="A379" s="28">
        <f t="shared" si="15"/>
        <v>376</v>
      </c>
      <c r="B379" s="29" t="s">
        <v>1077</v>
      </c>
      <c r="C379" s="29" t="s">
        <v>1078</v>
      </c>
      <c r="D379" s="29" t="s">
        <v>17</v>
      </c>
      <c r="E379" s="30">
        <v>0</v>
      </c>
      <c r="F379" s="30">
        <v>0</v>
      </c>
      <c r="G379" s="30"/>
      <c r="H379" s="31" t="s">
        <v>18</v>
      </c>
      <c r="I379" s="21" t="s">
        <v>19</v>
      </c>
      <c r="J379" s="32" t="s">
        <v>1079</v>
      </c>
      <c r="K379" s="33"/>
      <c r="L379" s="34"/>
      <c r="M379" s="35"/>
      <c r="N379" s="25">
        <f t="shared" si="14"/>
        <v>0</v>
      </c>
      <c r="O379" s="36"/>
      <c r="P379" s="37"/>
    </row>
    <row r="380" spans="1:16" ht="17.25" customHeight="1">
      <c r="A380" s="28">
        <f t="shared" si="15"/>
        <v>377</v>
      </c>
      <c r="B380" s="29" t="s">
        <v>1080</v>
      </c>
      <c r="C380" s="29" t="s">
        <v>1081</v>
      </c>
      <c r="D380" s="29" t="s">
        <v>17</v>
      </c>
      <c r="E380" s="30">
        <v>100</v>
      </c>
      <c r="F380" s="30">
        <v>0</v>
      </c>
      <c r="G380" s="30">
        <v>15</v>
      </c>
      <c r="H380" s="31">
        <f t="shared" ref="H380:H386" si="18">IF(G380&gt;E380,G380,IF(E380&gt;F380,E380,F380))</f>
        <v>100</v>
      </c>
      <c r="I380" s="21" t="s">
        <v>19</v>
      </c>
      <c r="J380" s="32" t="s">
        <v>1082</v>
      </c>
      <c r="K380" s="33"/>
      <c r="L380" s="34"/>
      <c r="M380" s="35"/>
      <c r="N380" s="25">
        <f t="shared" si="14"/>
        <v>0</v>
      </c>
      <c r="O380" s="36"/>
      <c r="P380" s="37"/>
    </row>
    <row r="381" spans="1:16" ht="17.25" customHeight="1">
      <c r="A381" s="28">
        <f t="shared" si="15"/>
        <v>378</v>
      </c>
      <c r="B381" s="29" t="s">
        <v>1083</v>
      </c>
      <c r="C381" s="29" t="s">
        <v>1084</v>
      </c>
      <c r="D381" s="29" t="s">
        <v>17</v>
      </c>
      <c r="E381" s="30">
        <v>0</v>
      </c>
      <c r="F381" s="30">
        <v>0</v>
      </c>
      <c r="G381" s="30">
        <v>30</v>
      </c>
      <c r="H381" s="31">
        <f t="shared" si="18"/>
        <v>30</v>
      </c>
      <c r="I381" s="21" t="s">
        <v>19</v>
      </c>
      <c r="J381" s="32" t="s">
        <v>1085</v>
      </c>
      <c r="K381" s="33"/>
      <c r="L381" s="34"/>
      <c r="M381" s="35"/>
      <c r="N381" s="25">
        <f t="shared" si="14"/>
        <v>0</v>
      </c>
      <c r="O381" s="36"/>
      <c r="P381" s="37"/>
    </row>
    <row r="382" spans="1:16" ht="17.25" customHeight="1">
      <c r="A382" s="28">
        <f t="shared" si="15"/>
        <v>379</v>
      </c>
      <c r="B382" s="29" t="s">
        <v>1086</v>
      </c>
      <c r="C382" s="29" t="s">
        <v>1087</v>
      </c>
      <c r="D382" s="29" t="s">
        <v>17</v>
      </c>
      <c r="E382" s="30">
        <v>500</v>
      </c>
      <c r="F382" s="30">
        <v>1000</v>
      </c>
      <c r="G382" s="30">
        <v>588</v>
      </c>
      <c r="H382" s="31">
        <f t="shared" si="18"/>
        <v>588</v>
      </c>
      <c r="I382" s="21" t="s">
        <v>19</v>
      </c>
      <c r="J382" s="32" t="s">
        <v>1088</v>
      </c>
      <c r="K382" s="33"/>
      <c r="L382" s="34"/>
      <c r="M382" s="35"/>
      <c r="N382" s="25">
        <f t="shared" si="14"/>
        <v>0</v>
      </c>
      <c r="O382" s="36"/>
      <c r="P382" s="37"/>
    </row>
    <row r="383" spans="1:16" ht="17.25" customHeight="1">
      <c r="A383" s="28">
        <f t="shared" si="15"/>
        <v>380</v>
      </c>
      <c r="B383" s="29" t="s">
        <v>1089</v>
      </c>
      <c r="C383" s="29" t="s">
        <v>1090</v>
      </c>
      <c r="D383" s="29" t="s">
        <v>17</v>
      </c>
      <c r="E383" s="30">
        <v>27</v>
      </c>
      <c r="F383" s="30">
        <v>20</v>
      </c>
      <c r="G383" s="30">
        <v>31</v>
      </c>
      <c r="H383" s="31">
        <f t="shared" si="18"/>
        <v>31</v>
      </c>
      <c r="I383" s="21" t="s">
        <v>19</v>
      </c>
      <c r="J383" s="32" t="s">
        <v>1091</v>
      </c>
      <c r="K383" s="33"/>
      <c r="L383" s="34"/>
      <c r="M383" s="35"/>
      <c r="N383" s="25">
        <f t="shared" si="14"/>
        <v>0</v>
      </c>
      <c r="O383" s="36"/>
      <c r="P383" s="37"/>
    </row>
    <row r="384" spans="1:16" ht="17.25" customHeight="1">
      <c r="A384" s="28">
        <f t="shared" si="15"/>
        <v>381</v>
      </c>
      <c r="B384" s="29" t="s">
        <v>1092</v>
      </c>
      <c r="C384" s="29" t="s">
        <v>1093</v>
      </c>
      <c r="D384" s="29" t="s">
        <v>17</v>
      </c>
      <c r="E384" s="30">
        <v>275</v>
      </c>
      <c r="F384" s="30">
        <v>300</v>
      </c>
      <c r="G384" s="30">
        <v>43</v>
      </c>
      <c r="H384" s="31">
        <f t="shared" si="18"/>
        <v>300</v>
      </c>
      <c r="I384" s="21" t="s">
        <v>19</v>
      </c>
      <c r="J384" s="32" t="s">
        <v>1094</v>
      </c>
      <c r="K384" s="33"/>
      <c r="L384" s="34"/>
      <c r="M384" s="35"/>
      <c r="N384" s="25">
        <f t="shared" si="14"/>
        <v>0</v>
      </c>
      <c r="O384" s="36"/>
      <c r="P384" s="37"/>
    </row>
    <row r="385" spans="1:16" ht="17.25" customHeight="1">
      <c r="A385" s="28">
        <f t="shared" si="15"/>
        <v>382</v>
      </c>
      <c r="B385" s="29" t="s">
        <v>1095</v>
      </c>
      <c r="C385" s="29" t="s">
        <v>1096</v>
      </c>
      <c r="D385" s="29" t="s">
        <v>17</v>
      </c>
      <c r="E385" s="30">
        <v>70</v>
      </c>
      <c r="F385" s="30">
        <v>0</v>
      </c>
      <c r="G385" s="30">
        <v>22</v>
      </c>
      <c r="H385" s="31">
        <f t="shared" si="18"/>
        <v>70</v>
      </c>
      <c r="I385" s="21" t="s">
        <v>19</v>
      </c>
      <c r="J385" s="32" t="s">
        <v>1097</v>
      </c>
      <c r="K385" s="33"/>
      <c r="L385" s="34"/>
      <c r="M385" s="35"/>
      <c r="N385" s="25">
        <f t="shared" si="14"/>
        <v>0</v>
      </c>
      <c r="O385" s="36"/>
      <c r="P385" s="37"/>
    </row>
    <row r="386" spans="1:16" ht="17.25" customHeight="1">
      <c r="A386" s="28">
        <f t="shared" si="15"/>
        <v>383</v>
      </c>
      <c r="B386" s="29" t="s">
        <v>1098</v>
      </c>
      <c r="C386" s="29" t="s">
        <v>1099</v>
      </c>
      <c r="D386" s="29" t="s">
        <v>17</v>
      </c>
      <c r="E386" s="30">
        <v>0</v>
      </c>
      <c r="F386" s="30">
        <v>0</v>
      </c>
      <c r="G386" s="30">
        <v>22</v>
      </c>
      <c r="H386" s="31">
        <f t="shared" si="18"/>
        <v>22</v>
      </c>
      <c r="I386" s="21" t="s">
        <v>19</v>
      </c>
      <c r="J386" s="32" t="s">
        <v>1100</v>
      </c>
      <c r="K386" s="33"/>
      <c r="L386" s="34"/>
      <c r="M386" s="35"/>
      <c r="N386" s="25">
        <f t="shared" si="14"/>
        <v>0</v>
      </c>
      <c r="O386" s="36"/>
      <c r="P386" s="37"/>
    </row>
    <row r="387" spans="1:16" ht="17.25" customHeight="1">
      <c r="A387" s="28">
        <f t="shared" si="15"/>
        <v>384</v>
      </c>
      <c r="B387" s="29" t="s">
        <v>1101</v>
      </c>
      <c r="C387" s="29" t="s">
        <v>1102</v>
      </c>
      <c r="D387" s="29" t="s">
        <v>17</v>
      </c>
      <c r="E387" s="30">
        <v>0</v>
      </c>
      <c r="F387" s="30">
        <v>0</v>
      </c>
      <c r="G387" s="30"/>
      <c r="H387" s="31" t="s">
        <v>18</v>
      </c>
      <c r="I387" s="21" t="s">
        <v>19</v>
      </c>
      <c r="J387" s="32" t="s">
        <v>1103</v>
      </c>
      <c r="K387" s="33"/>
      <c r="L387" s="34"/>
      <c r="M387" s="35"/>
      <c r="N387" s="25">
        <f t="shared" si="14"/>
        <v>0</v>
      </c>
      <c r="O387" s="36"/>
      <c r="P387" s="37"/>
    </row>
    <row r="388" spans="1:16" ht="17.25" customHeight="1">
      <c r="A388" s="28">
        <f t="shared" si="15"/>
        <v>385</v>
      </c>
      <c r="B388" s="29" t="s">
        <v>1104</v>
      </c>
      <c r="C388" s="29" t="s">
        <v>1105</v>
      </c>
      <c r="D388" s="29" t="s">
        <v>17</v>
      </c>
      <c r="E388" s="30">
        <v>0</v>
      </c>
      <c r="F388" s="30">
        <v>0</v>
      </c>
      <c r="G388" s="30">
        <v>1176</v>
      </c>
      <c r="H388" s="31">
        <f t="shared" ref="H388:H401" si="19">IF(G388&gt;E388,G388,IF(E388&gt;F388,E388,F388))</f>
        <v>1176</v>
      </c>
      <c r="I388" s="21" t="s">
        <v>19</v>
      </c>
      <c r="J388" s="32" t="s">
        <v>1106</v>
      </c>
      <c r="K388" s="33"/>
      <c r="L388" s="34"/>
      <c r="M388" s="35"/>
      <c r="N388" s="25">
        <f t="shared" ref="N388:N451" si="20">M388*H388</f>
        <v>0</v>
      </c>
      <c r="O388" s="36"/>
      <c r="P388" s="37"/>
    </row>
    <row r="389" spans="1:16" ht="17.25" customHeight="1">
      <c r="A389" s="28">
        <f t="shared" ref="A389:A452" si="21">A388+1</f>
        <v>386</v>
      </c>
      <c r="B389" s="29" t="s">
        <v>1107</v>
      </c>
      <c r="C389" s="29" t="s">
        <v>1108</v>
      </c>
      <c r="D389" s="29" t="s">
        <v>17</v>
      </c>
      <c r="E389" s="30">
        <v>0</v>
      </c>
      <c r="F389" s="30">
        <v>0</v>
      </c>
      <c r="G389" s="30">
        <v>1884</v>
      </c>
      <c r="H389" s="31">
        <f t="shared" si="19"/>
        <v>1884</v>
      </c>
      <c r="I389" s="21" t="s">
        <v>19</v>
      </c>
      <c r="J389" s="32" t="s">
        <v>1109</v>
      </c>
      <c r="K389" s="33"/>
      <c r="L389" s="34"/>
      <c r="M389" s="35"/>
      <c r="N389" s="25">
        <f t="shared" si="20"/>
        <v>0</v>
      </c>
      <c r="O389" s="36"/>
      <c r="P389" s="37"/>
    </row>
    <row r="390" spans="1:16" ht="17.25" customHeight="1">
      <c r="A390" s="28">
        <f t="shared" si="21"/>
        <v>387</v>
      </c>
      <c r="B390" s="29" t="s">
        <v>1110</v>
      </c>
      <c r="C390" s="29" t="s">
        <v>1111</v>
      </c>
      <c r="D390" s="29" t="s">
        <v>17</v>
      </c>
      <c r="E390" s="30">
        <v>100</v>
      </c>
      <c r="F390" s="30">
        <v>0</v>
      </c>
      <c r="G390" s="30">
        <v>121</v>
      </c>
      <c r="H390" s="31">
        <f t="shared" si="19"/>
        <v>121</v>
      </c>
      <c r="I390" s="21" t="s">
        <v>19</v>
      </c>
      <c r="J390" s="32" t="s">
        <v>1112</v>
      </c>
      <c r="K390" s="33"/>
      <c r="L390" s="34"/>
      <c r="M390" s="35"/>
      <c r="N390" s="25">
        <f t="shared" si="20"/>
        <v>0</v>
      </c>
      <c r="O390" s="36"/>
      <c r="P390" s="37"/>
    </row>
    <row r="391" spans="1:16" ht="17.25" customHeight="1">
      <c r="A391" s="28">
        <f t="shared" si="21"/>
        <v>388</v>
      </c>
      <c r="B391" s="29" t="s">
        <v>1113</v>
      </c>
      <c r="C391" s="29" t="s">
        <v>1114</v>
      </c>
      <c r="D391" s="29" t="s">
        <v>17</v>
      </c>
      <c r="E391" s="30">
        <v>0</v>
      </c>
      <c r="F391" s="30">
        <v>0</v>
      </c>
      <c r="G391" s="30">
        <v>59</v>
      </c>
      <c r="H391" s="31">
        <f t="shared" si="19"/>
        <v>59</v>
      </c>
      <c r="I391" s="21" t="s">
        <v>19</v>
      </c>
      <c r="J391" s="32" t="s">
        <v>1115</v>
      </c>
      <c r="K391" s="33"/>
      <c r="L391" s="34"/>
      <c r="M391" s="35"/>
      <c r="N391" s="25">
        <f t="shared" si="20"/>
        <v>0</v>
      </c>
      <c r="O391" s="36"/>
      <c r="P391" s="37"/>
    </row>
    <row r="392" spans="1:16" ht="17.25" customHeight="1">
      <c r="A392" s="28">
        <f t="shared" si="21"/>
        <v>389</v>
      </c>
      <c r="B392" s="29" t="s">
        <v>1116</v>
      </c>
      <c r="C392" s="29" t="s">
        <v>1117</v>
      </c>
      <c r="D392" s="29" t="s">
        <v>17</v>
      </c>
      <c r="E392" s="30">
        <v>0</v>
      </c>
      <c r="F392" s="30">
        <v>0</v>
      </c>
      <c r="G392" s="30">
        <v>25</v>
      </c>
      <c r="H392" s="31">
        <f t="shared" si="19"/>
        <v>25</v>
      </c>
      <c r="I392" s="21" t="s">
        <v>19</v>
      </c>
      <c r="J392" s="32" t="s">
        <v>1118</v>
      </c>
      <c r="K392" s="33"/>
      <c r="L392" s="34"/>
      <c r="M392" s="35"/>
      <c r="N392" s="25">
        <f t="shared" si="20"/>
        <v>0</v>
      </c>
      <c r="O392" s="36"/>
      <c r="P392" s="37"/>
    </row>
    <row r="393" spans="1:16" ht="17.25" customHeight="1">
      <c r="A393" s="28">
        <f t="shared" si="21"/>
        <v>390</v>
      </c>
      <c r="B393" s="29" t="s">
        <v>1119</v>
      </c>
      <c r="C393" s="29" t="s">
        <v>1120</v>
      </c>
      <c r="D393" s="29" t="s">
        <v>17</v>
      </c>
      <c r="E393" s="30">
        <v>10</v>
      </c>
      <c r="F393" s="30">
        <v>0</v>
      </c>
      <c r="G393" s="30">
        <v>4</v>
      </c>
      <c r="H393" s="31">
        <f t="shared" si="19"/>
        <v>10</v>
      </c>
      <c r="I393" s="21" t="s">
        <v>19</v>
      </c>
      <c r="J393" s="32" t="s">
        <v>1121</v>
      </c>
      <c r="K393" s="33"/>
      <c r="L393" s="34"/>
      <c r="M393" s="35"/>
      <c r="N393" s="25">
        <f t="shared" si="20"/>
        <v>0</v>
      </c>
      <c r="O393" s="36"/>
      <c r="P393" s="37"/>
    </row>
    <row r="394" spans="1:16" ht="17.25" customHeight="1">
      <c r="A394" s="28">
        <f t="shared" si="21"/>
        <v>391</v>
      </c>
      <c r="B394" s="29" t="s">
        <v>1122</v>
      </c>
      <c r="C394" s="29" t="s">
        <v>1123</v>
      </c>
      <c r="D394" s="29" t="s">
        <v>17</v>
      </c>
      <c r="E394" s="30">
        <v>0</v>
      </c>
      <c r="F394" s="30">
        <v>40</v>
      </c>
      <c r="G394" s="30">
        <v>4</v>
      </c>
      <c r="H394" s="31">
        <f t="shared" si="19"/>
        <v>4</v>
      </c>
      <c r="I394" s="21" t="s">
        <v>19</v>
      </c>
      <c r="J394" s="32" t="s">
        <v>1124</v>
      </c>
      <c r="K394" s="33"/>
      <c r="L394" s="34"/>
      <c r="M394" s="35"/>
      <c r="N394" s="25">
        <f t="shared" si="20"/>
        <v>0</v>
      </c>
      <c r="O394" s="36"/>
      <c r="P394" s="37"/>
    </row>
    <row r="395" spans="1:16" ht="17.25" customHeight="1">
      <c r="A395" s="28">
        <f t="shared" si="21"/>
        <v>392</v>
      </c>
      <c r="B395" s="29" t="s">
        <v>1125</v>
      </c>
      <c r="C395" s="29" t="s">
        <v>1126</v>
      </c>
      <c r="D395" s="29" t="s">
        <v>17</v>
      </c>
      <c r="E395" s="30">
        <v>0</v>
      </c>
      <c r="F395" s="30">
        <v>0</v>
      </c>
      <c r="G395" s="30">
        <v>4</v>
      </c>
      <c r="H395" s="31">
        <f t="shared" si="19"/>
        <v>4</v>
      </c>
      <c r="I395" s="21" t="s">
        <v>19</v>
      </c>
      <c r="J395" s="32" t="s">
        <v>1127</v>
      </c>
      <c r="K395" s="33"/>
      <c r="L395" s="34"/>
      <c r="M395" s="35"/>
      <c r="N395" s="25">
        <f t="shared" si="20"/>
        <v>0</v>
      </c>
      <c r="O395" s="36"/>
      <c r="P395" s="37"/>
    </row>
    <row r="396" spans="1:16" ht="17.25" customHeight="1">
      <c r="A396" s="28">
        <f t="shared" si="21"/>
        <v>393</v>
      </c>
      <c r="B396" s="29" t="s">
        <v>1128</v>
      </c>
      <c r="C396" s="29" t="s">
        <v>1129</v>
      </c>
      <c r="D396" s="29" t="s">
        <v>17</v>
      </c>
      <c r="E396" s="30">
        <v>0</v>
      </c>
      <c r="F396" s="30">
        <v>0</v>
      </c>
      <c r="G396" s="30">
        <v>4</v>
      </c>
      <c r="H396" s="31">
        <f t="shared" si="19"/>
        <v>4</v>
      </c>
      <c r="I396" s="21" t="s">
        <v>19</v>
      </c>
      <c r="J396" s="32" t="s">
        <v>1130</v>
      </c>
      <c r="K396" s="33"/>
      <c r="L396" s="34"/>
      <c r="M396" s="35"/>
      <c r="N396" s="25">
        <f t="shared" si="20"/>
        <v>0</v>
      </c>
      <c r="O396" s="36"/>
      <c r="P396" s="37"/>
    </row>
    <row r="397" spans="1:16" ht="17.25" customHeight="1">
      <c r="A397" s="28">
        <f t="shared" si="21"/>
        <v>394</v>
      </c>
      <c r="B397" s="29" t="s">
        <v>1131</v>
      </c>
      <c r="C397" s="29" t="s">
        <v>1132</v>
      </c>
      <c r="D397" s="29" t="s">
        <v>17</v>
      </c>
      <c r="E397" s="30">
        <v>0</v>
      </c>
      <c r="F397" s="30">
        <v>10</v>
      </c>
      <c r="G397" s="30">
        <v>4</v>
      </c>
      <c r="H397" s="31">
        <f t="shared" si="19"/>
        <v>4</v>
      </c>
      <c r="I397" s="21" t="s">
        <v>19</v>
      </c>
      <c r="J397" s="32" t="s">
        <v>1133</v>
      </c>
      <c r="K397" s="33"/>
      <c r="L397" s="34"/>
      <c r="M397" s="35"/>
      <c r="N397" s="25">
        <f t="shared" si="20"/>
        <v>0</v>
      </c>
      <c r="O397" s="36"/>
      <c r="P397" s="37"/>
    </row>
    <row r="398" spans="1:16" ht="17.25" customHeight="1">
      <c r="A398" s="28">
        <f t="shared" si="21"/>
        <v>395</v>
      </c>
      <c r="B398" s="29" t="s">
        <v>1134</v>
      </c>
      <c r="C398" s="29" t="s">
        <v>1135</v>
      </c>
      <c r="D398" s="29" t="s">
        <v>17</v>
      </c>
      <c r="E398" s="30">
        <v>0</v>
      </c>
      <c r="F398" s="30">
        <v>0</v>
      </c>
      <c r="G398" s="30">
        <v>4</v>
      </c>
      <c r="H398" s="31">
        <f t="shared" si="19"/>
        <v>4</v>
      </c>
      <c r="I398" s="21" t="s">
        <v>19</v>
      </c>
      <c r="J398" s="32" t="s">
        <v>1136</v>
      </c>
      <c r="K398" s="33"/>
      <c r="L398" s="34"/>
      <c r="M398" s="35"/>
      <c r="N398" s="25">
        <f t="shared" si="20"/>
        <v>0</v>
      </c>
      <c r="O398" s="36"/>
      <c r="P398" s="37"/>
    </row>
    <row r="399" spans="1:16" ht="17.25" customHeight="1">
      <c r="A399" s="28">
        <f t="shared" si="21"/>
        <v>396</v>
      </c>
      <c r="B399" s="29" t="s">
        <v>1137</v>
      </c>
      <c r="C399" s="29" t="s">
        <v>1138</v>
      </c>
      <c r="D399" s="29" t="s">
        <v>17</v>
      </c>
      <c r="E399" s="30">
        <v>0</v>
      </c>
      <c r="F399" s="30">
        <v>0</v>
      </c>
      <c r="G399" s="30">
        <v>4</v>
      </c>
      <c r="H399" s="31">
        <f t="shared" si="19"/>
        <v>4</v>
      </c>
      <c r="I399" s="21" t="s">
        <v>19</v>
      </c>
      <c r="J399" s="32" t="s">
        <v>1139</v>
      </c>
      <c r="K399" s="33"/>
      <c r="L399" s="34"/>
      <c r="M399" s="35"/>
      <c r="N399" s="25">
        <f t="shared" si="20"/>
        <v>0</v>
      </c>
      <c r="O399" s="36"/>
      <c r="P399" s="37"/>
    </row>
    <row r="400" spans="1:16" ht="17.25" customHeight="1">
      <c r="A400" s="28">
        <f t="shared" si="21"/>
        <v>397</v>
      </c>
      <c r="B400" s="29" t="s">
        <v>1140</v>
      </c>
      <c r="C400" s="29" t="s">
        <v>1141</v>
      </c>
      <c r="D400" s="29" t="s">
        <v>17</v>
      </c>
      <c r="E400" s="30">
        <v>0</v>
      </c>
      <c r="F400" s="30">
        <v>14</v>
      </c>
      <c r="G400" s="30">
        <v>78</v>
      </c>
      <c r="H400" s="31">
        <f t="shared" si="19"/>
        <v>78</v>
      </c>
      <c r="I400" s="21" t="s">
        <v>19</v>
      </c>
      <c r="J400" s="32" t="s">
        <v>1142</v>
      </c>
      <c r="K400" s="33"/>
      <c r="L400" s="34"/>
      <c r="M400" s="35"/>
      <c r="N400" s="25">
        <f t="shared" si="20"/>
        <v>0</v>
      </c>
      <c r="O400" s="36"/>
      <c r="P400" s="37"/>
    </row>
    <row r="401" spans="1:16" ht="17.25" customHeight="1">
      <c r="A401" s="28">
        <f t="shared" si="21"/>
        <v>398</v>
      </c>
      <c r="B401" s="29" t="s">
        <v>1143</v>
      </c>
      <c r="C401" s="29" t="s">
        <v>1144</v>
      </c>
      <c r="D401" s="29" t="s">
        <v>17</v>
      </c>
      <c r="E401" s="30">
        <v>5</v>
      </c>
      <c r="F401" s="30">
        <v>0</v>
      </c>
      <c r="G401" s="30">
        <v>15</v>
      </c>
      <c r="H401" s="31">
        <f t="shared" si="19"/>
        <v>15</v>
      </c>
      <c r="I401" s="21" t="s">
        <v>19</v>
      </c>
      <c r="J401" s="32" t="s">
        <v>1145</v>
      </c>
      <c r="K401" s="33"/>
      <c r="L401" s="34"/>
      <c r="M401" s="35"/>
      <c r="N401" s="25">
        <f t="shared" si="20"/>
        <v>0</v>
      </c>
      <c r="O401" s="36"/>
      <c r="P401" s="37"/>
    </row>
    <row r="402" spans="1:16" ht="17.25" customHeight="1">
      <c r="A402" s="28">
        <f t="shared" si="21"/>
        <v>399</v>
      </c>
      <c r="B402" s="29" t="s">
        <v>1146</v>
      </c>
      <c r="C402" s="29" t="s">
        <v>1147</v>
      </c>
      <c r="D402" s="29" t="s">
        <v>17</v>
      </c>
      <c r="E402" s="30">
        <v>0</v>
      </c>
      <c r="F402" s="30">
        <v>0</v>
      </c>
      <c r="G402" s="30"/>
      <c r="H402" s="31" t="s">
        <v>18</v>
      </c>
      <c r="I402" s="21" t="s">
        <v>19</v>
      </c>
      <c r="J402" s="32" t="s">
        <v>1148</v>
      </c>
      <c r="K402" s="33"/>
      <c r="L402" s="34"/>
      <c r="M402" s="35"/>
      <c r="N402" s="25">
        <f t="shared" si="20"/>
        <v>0</v>
      </c>
      <c r="O402" s="36"/>
      <c r="P402" s="37"/>
    </row>
    <row r="403" spans="1:16" ht="17.25" customHeight="1">
      <c r="A403" s="28">
        <f t="shared" si="21"/>
        <v>400</v>
      </c>
      <c r="B403" s="29" t="s">
        <v>1149</v>
      </c>
      <c r="C403" s="29" t="s">
        <v>1150</v>
      </c>
      <c r="D403" s="29" t="s">
        <v>17</v>
      </c>
      <c r="E403" s="30">
        <v>56</v>
      </c>
      <c r="F403" s="30">
        <v>0</v>
      </c>
      <c r="G403" s="30">
        <v>294</v>
      </c>
      <c r="H403" s="31">
        <f>IF(G403&gt;E403,G403,IF(E403&gt;F403,E403,F403))</f>
        <v>294</v>
      </c>
      <c r="I403" s="21" t="s">
        <v>19</v>
      </c>
      <c r="J403" s="32" t="s">
        <v>1151</v>
      </c>
      <c r="K403" s="33"/>
      <c r="L403" s="34"/>
      <c r="M403" s="35"/>
      <c r="N403" s="25">
        <f t="shared" si="20"/>
        <v>0</v>
      </c>
      <c r="O403" s="36"/>
      <c r="P403" s="37"/>
    </row>
    <row r="404" spans="1:16" ht="17.25" customHeight="1">
      <c r="A404" s="28">
        <f t="shared" si="21"/>
        <v>401</v>
      </c>
      <c r="B404" s="29" t="s">
        <v>1152</v>
      </c>
      <c r="C404" s="29" t="s">
        <v>1153</v>
      </c>
      <c r="D404" s="29" t="s">
        <v>17</v>
      </c>
      <c r="E404" s="30">
        <v>62</v>
      </c>
      <c r="F404" s="30">
        <v>0</v>
      </c>
      <c r="G404" s="30">
        <v>78</v>
      </c>
      <c r="H404" s="31">
        <f>IF(G404&gt;E404,G404,IF(E404&gt;F404,E404,F404))</f>
        <v>78</v>
      </c>
      <c r="I404" s="21" t="s">
        <v>19</v>
      </c>
      <c r="J404" s="32" t="s">
        <v>1154</v>
      </c>
      <c r="K404" s="33"/>
      <c r="L404" s="34"/>
      <c r="M404" s="35"/>
      <c r="N404" s="25">
        <f t="shared" si="20"/>
        <v>0</v>
      </c>
      <c r="O404" s="36"/>
      <c r="P404" s="37"/>
    </row>
    <row r="405" spans="1:16" ht="17.25" customHeight="1">
      <c r="A405" s="28">
        <f t="shared" si="21"/>
        <v>402</v>
      </c>
      <c r="B405" s="29" t="s">
        <v>1155</v>
      </c>
      <c r="C405" s="29" t="s">
        <v>1156</v>
      </c>
      <c r="D405" s="29" t="s">
        <v>17</v>
      </c>
      <c r="E405" s="30">
        <v>700</v>
      </c>
      <c r="F405" s="30">
        <v>100</v>
      </c>
      <c r="G405" s="30">
        <v>156</v>
      </c>
      <c r="H405" s="31">
        <f>IF(G405&gt;E405,G405,IF(E405&gt;F405,E405,F405))</f>
        <v>700</v>
      </c>
      <c r="I405" s="21" t="s">
        <v>19</v>
      </c>
      <c r="J405" s="32" t="s">
        <v>1157</v>
      </c>
      <c r="K405" s="33"/>
      <c r="L405" s="34"/>
      <c r="M405" s="35"/>
      <c r="N405" s="25">
        <f t="shared" si="20"/>
        <v>0</v>
      </c>
      <c r="O405" s="36"/>
      <c r="P405" s="37"/>
    </row>
    <row r="406" spans="1:16" ht="17.25" customHeight="1">
      <c r="A406" s="28">
        <f t="shared" si="21"/>
        <v>403</v>
      </c>
      <c r="B406" s="29" t="s">
        <v>1158</v>
      </c>
      <c r="C406" s="29" t="s">
        <v>1159</v>
      </c>
      <c r="D406" s="29" t="s">
        <v>17</v>
      </c>
      <c r="E406" s="30">
        <v>0</v>
      </c>
      <c r="F406" s="30">
        <v>0</v>
      </c>
      <c r="G406" s="30">
        <v>8</v>
      </c>
      <c r="H406" s="31">
        <f>IF(G406&gt;E406,G406,IF(E406&gt;F406,E406,F406))</f>
        <v>8</v>
      </c>
      <c r="I406" s="21" t="s">
        <v>19</v>
      </c>
      <c r="J406" s="32" t="s">
        <v>1160</v>
      </c>
      <c r="K406" s="33"/>
      <c r="L406" s="34"/>
      <c r="M406" s="35"/>
      <c r="N406" s="25">
        <f t="shared" si="20"/>
        <v>0</v>
      </c>
      <c r="O406" s="36"/>
      <c r="P406" s="37"/>
    </row>
    <row r="407" spans="1:16" ht="17.25" customHeight="1">
      <c r="A407" s="28">
        <f t="shared" si="21"/>
        <v>404</v>
      </c>
      <c r="B407" s="29" t="s">
        <v>1161</v>
      </c>
      <c r="C407" s="29" t="s">
        <v>1162</v>
      </c>
      <c r="D407" s="29" t="s">
        <v>17</v>
      </c>
      <c r="E407" s="30">
        <v>0</v>
      </c>
      <c r="F407" s="30">
        <v>0</v>
      </c>
      <c r="G407" s="30">
        <v>8</v>
      </c>
      <c r="H407" s="31">
        <f>IF(G407&gt;E407,G407,IF(E407&gt;F407,E407,F407))</f>
        <v>8</v>
      </c>
      <c r="I407" s="21" t="s">
        <v>19</v>
      </c>
      <c r="J407" s="32" t="s">
        <v>1163</v>
      </c>
      <c r="K407" s="33"/>
      <c r="L407" s="34"/>
      <c r="M407" s="35"/>
      <c r="N407" s="25">
        <f t="shared" si="20"/>
        <v>0</v>
      </c>
      <c r="O407" s="36"/>
      <c r="P407" s="37"/>
    </row>
    <row r="408" spans="1:16" ht="17.25" customHeight="1">
      <c r="A408" s="28">
        <f t="shared" si="21"/>
        <v>405</v>
      </c>
      <c r="B408" s="29" t="s">
        <v>1164</v>
      </c>
      <c r="C408" s="29" t="s">
        <v>1165</v>
      </c>
      <c r="D408" s="29" t="s">
        <v>17</v>
      </c>
      <c r="E408" s="30">
        <v>0</v>
      </c>
      <c r="F408" s="30">
        <v>0</v>
      </c>
      <c r="G408" s="30"/>
      <c r="H408" s="31" t="s">
        <v>18</v>
      </c>
      <c r="I408" s="21" t="s">
        <v>19</v>
      </c>
      <c r="J408" s="32" t="s">
        <v>1166</v>
      </c>
      <c r="K408" s="33"/>
      <c r="L408" s="34"/>
      <c r="M408" s="35"/>
      <c r="N408" s="25">
        <f t="shared" si="20"/>
        <v>0</v>
      </c>
      <c r="O408" s="36"/>
      <c r="P408" s="37"/>
    </row>
    <row r="409" spans="1:16" ht="17.25" customHeight="1">
      <c r="A409" s="28">
        <f t="shared" si="21"/>
        <v>406</v>
      </c>
      <c r="B409" s="29" t="s">
        <v>1167</v>
      </c>
      <c r="C409" s="29" t="s">
        <v>1168</v>
      </c>
      <c r="D409" s="29" t="s">
        <v>17</v>
      </c>
      <c r="E409" s="30">
        <v>127</v>
      </c>
      <c r="F409" s="30">
        <v>46</v>
      </c>
      <c r="G409" s="30">
        <v>78</v>
      </c>
      <c r="H409" s="31">
        <f>IF(G409&gt;E409,G409,IF(E409&gt;F409,E409,F409))</f>
        <v>127</v>
      </c>
      <c r="I409" s="21" t="s">
        <v>19</v>
      </c>
      <c r="J409" s="32" t="s">
        <v>1169</v>
      </c>
      <c r="K409" s="33"/>
      <c r="L409" s="34"/>
      <c r="M409" s="35"/>
      <c r="N409" s="25">
        <f t="shared" si="20"/>
        <v>0</v>
      </c>
      <c r="O409" s="36"/>
      <c r="P409" s="37"/>
    </row>
    <row r="410" spans="1:16" ht="17.25" customHeight="1">
      <c r="A410" s="28">
        <f t="shared" si="21"/>
        <v>407</v>
      </c>
      <c r="B410" s="29" t="s">
        <v>1170</v>
      </c>
      <c r="C410" s="29" t="s">
        <v>1171</v>
      </c>
      <c r="D410" s="29" t="s">
        <v>17</v>
      </c>
      <c r="E410" s="30">
        <v>0</v>
      </c>
      <c r="F410" s="30">
        <v>0</v>
      </c>
      <c r="G410" s="30"/>
      <c r="H410" s="31" t="s">
        <v>18</v>
      </c>
      <c r="I410" s="21" t="s">
        <v>19</v>
      </c>
      <c r="J410" s="32" t="s">
        <v>1172</v>
      </c>
      <c r="K410" s="33"/>
      <c r="L410" s="34"/>
      <c r="M410" s="35"/>
      <c r="N410" s="25">
        <f t="shared" si="20"/>
        <v>0</v>
      </c>
      <c r="O410" s="36"/>
      <c r="P410" s="37"/>
    </row>
    <row r="411" spans="1:16" ht="17.25" customHeight="1">
      <c r="A411" s="28">
        <f t="shared" si="21"/>
        <v>408</v>
      </c>
      <c r="B411" s="29" t="s">
        <v>1173</v>
      </c>
      <c r="C411" s="29" t="s">
        <v>1174</v>
      </c>
      <c r="D411" s="29" t="s">
        <v>17</v>
      </c>
      <c r="E411" s="30">
        <v>35</v>
      </c>
      <c r="F411" s="30">
        <v>0</v>
      </c>
      <c r="G411" s="30">
        <v>78</v>
      </c>
      <c r="H411" s="31">
        <f>IF(G411&gt;E411,G411,IF(E411&gt;F411,E411,F411))</f>
        <v>78</v>
      </c>
      <c r="I411" s="21" t="s">
        <v>19</v>
      </c>
      <c r="J411" s="32" t="s">
        <v>1175</v>
      </c>
      <c r="K411" s="33"/>
      <c r="L411" s="34"/>
      <c r="M411" s="35"/>
      <c r="N411" s="25">
        <f t="shared" si="20"/>
        <v>0</v>
      </c>
      <c r="O411" s="36"/>
      <c r="P411" s="37"/>
    </row>
    <row r="412" spans="1:16" ht="17.25" customHeight="1">
      <c r="A412" s="28">
        <f t="shared" si="21"/>
        <v>409</v>
      </c>
      <c r="B412" s="29" t="s">
        <v>1176</v>
      </c>
      <c r="C412" s="29" t="s">
        <v>1177</v>
      </c>
      <c r="D412" s="29" t="s">
        <v>17</v>
      </c>
      <c r="E412" s="30">
        <v>0</v>
      </c>
      <c r="F412" s="30">
        <v>0</v>
      </c>
      <c r="G412" s="30"/>
      <c r="H412" s="31" t="s">
        <v>18</v>
      </c>
      <c r="I412" s="21" t="s">
        <v>19</v>
      </c>
      <c r="J412" s="32" t="s">
        <v>1178</v>
      </c>
      <c r="K412" s="33"/>
      <c r="L412" s="34"/>
      <c r="M412" s="35"/>
      <c r="N412" s="25">
        <f t="shared" si="20"/>
        <v>0</v>
      </c>
      <c r="O412" s="36"/>
      <c r="P412" s="37"/>
    </row>
    <row r="413" spans="1:16" ht="17.25" customHeight="1">
      <c r="A413" s="28">
        <f t="shared" si="21"/>
        <v>410</v>
      </c>
      <c r="B413" s="29" t="s">
        <v>1179</v>
      </c>
      <c r="C413" s="29" t="s">
        <v>1180</v>
      </c>
      <c r="D413" s="29" t="s">
        <v>17</v>
      </c>
      <c r="E413" s="30">
        <v>30</v>
      </c>
      <c r="F413" s="30">
        <v>50</v>
      </c>
      <c r="G413" s="30">
        <v>236</v>
      </c>
      <c r="H413" s="31">
        <f t="shared" ref="H413:H423" si="22">IF(G413&gt;E413,G413,IF(E413&gt;F413,E413,F413))</f>
        <v>236</v>
      </c>
      <c r="I413" s="21" t="s">
        <v>19</v>
      </c>
      <c r="J413" s="32" t="s">
        <v>1181</v>
      </c>
      <c r="K413" s="33"/>
      <c r="L413" s="34"/>
      <c r="M413" s="35"/>
      <c r="N413" s="25">
        <f t="shared" si="20"/>
        <v>0</v>
      </c>
      <c r="O413" s="36"/>
      <c r="P413" s="37"/>
    </row>
    <row r="414" spans="1:16" ht="17.25" customHeight="1">
      <c r="A414" s="28">
        <f t="shared" si="21"/>
        <v>411</v>
      </c>
      <c r="B414" s="29" t="s">
        <v>1182</v>
      </c>
      <c r="C414" s="29" t="s">
        <v>1183</v>
      </c>
      <c r="D414" s="29" t="s">
        <v>17</v>
      </c>
      <c r="E414" s="30">
        <v>1</v>
      </c>
      <c r="F414" s="30">
        <v>0</v>
      </c>
      <c r="G414" s="30">
        <v>4</v>
      </c>
      <c r="H414" s="31">
        <f t="shared" si="22"/>
        <v>4</v>
      </c>
      <c r="I414" s="21" t="s">
        <v>19</v>
      </c>
      <c r="J414" s="32" t="s">
        <v>1184</v>
      </c>
      <c r="K414" s="33"/>
      <c r="L414" s="34"/>
      <c r="M414" s="35"/>
      <c r="N414" s="25">
        <f t="shared" si="20"/>
        <v>0</v>
      </c>
      <c r="O414" s="36"/>
      <c r="P414" s="37"/>
    </row>
    <row r="415" spans="1:16" ht="17.25" customHeight="1">
      <c r="A415" s="28">
        <f t="shared" si="21"/>
        <v>412</v>
      </c>
      <c r="B415" s="29" t="s">
        <v>1185</v>
      </c>
      <c r="C415" s="29" t="s">
        <v>1186</v>
      </c>
      <c r="D415" s="29" t="s">
        <v>17</v>
      </c>
      <c r="E415" s="30">
        <v>16</v>
      </c>
      <c r="F415" s="30">
        <v>82</v>
      </c>
      <c r="G415" s="30">
        <v>54</v>
      </c>
      <c r="H415" s="31">
        <f t="shared" si="22"/>
        <v>54</v>
      </c>
      <c r="I415" s="21" t="s">
        <v>19</v>
      </c>
      <c r="J415" s="32" t="s">
        <v>1187</v>
      </c>
      <c r="K415" s="33"/>
      <c r="L415" s="34"/>
      <c r="M415" s="35"/>
      <c r="N415" s="25">
        <f t="shared" si="20"/>
        <v>0</v>
      </c>
      <c r="O415" s="36"/>
      <c r="P415" s="37"/>
    </row>
    <row r="416" spans="1:16" ht="17.25" customHeight="1">
      <c r="A416" s="28">
        <f t="shared" si="21"/>
        <v>413</v>
      </c>
      <c r="B416" s="29" t="s">
        <v>1188</v>
      </c>
      <c r="C416" s="29" t="s">
        <v>1189</v>
      </c>
      <c r="D416" s="29" t="s">
        <v>17</v>
      </c>
      <c r="E416" s="30">
        <v>0</v>
      </c>
      <c r="F416" s="30">
        <v>0</v>
      </c>
      <c r="G416" s="30">
        <v>93</v>
      </c>
      <c r="H416" s="31">
        <f t="shared" si="22"/>
        <v>93</v>
      </c>
      <c r="I416" s="21" t="s">
        <v>19</v>
      </c>
      <c r="J416" s="32" t="s">
        <v>1190</v>
      </c>
      <c r="K416" s="33"/>
      <c r="L416" s="34"/>
      <c r="M416" s="35"/>
      <c r="N416" s="25">
        <f t="shared" si="20"/>
        <v>0</v>
      </c>
      <c r="O416" s="36"/>
      <c r="P416" s="37"/>
    </row>
    <row r="417" spans="1:16" ht="17.25" customHeight="1">
      <c r="A417" s="28">
        <f t="shared" si="21"/>
        <v>414</v>
      </c>
      <c r="B417" s="29" t="s">
        <v>1191</v>
      </c>
      <c r="C417" s="29" t="s">
        <v>1192</v>
      </c>
      <c r="D417" s="29" t="s">
        <v>17</v>
      </c>
      <c r="E417" s="30">
        <v>0</v>
      </c>
      <c r="F417" s="30">
        <v>0</v>
      </c>
      <c r="G417" s="30">
        <v>4</v>
      </c>
      <c r="H417" s="31">
        <f t="shared" si="22"/>
        <v>4</v>
      </c>
      <c r="I417" s="21" t="s">
        <v>19</v>
      </c>
      <c r="J417" s="32" t="s">
        <v>1193</v>
      </c>
      <c r="K417" s="33"/>
      <c r="L417" s="34"/>
      <c r="M417" s="35"/>
      <c r="N417" s="25">
        <f t="shared" si="20"/>
        <v>0</v>
      </c>
      <c r="O417" s="36"/>
      <c r="P417" s="37"/>
    </row>
    <row r="418" spans="1:16" ht="17.25" customHeight="1">
      <c r="A418" s="28">
        <f t="shared" si="21"/>
        <v>415</v>
      </c>
      <c r="B418" s="29" t="s">
        <v>1194</v>
      </c>
      <c r="C418" s="29" t="s">
        <v>1195</v>
      </c>
      <c r="D418" s="29" t="s">
        <v>17</v>
      </c>
      <c r="E418" s="30">
        <v>2</v>
      </c>
      <c r="F418" s="30">
        <v>0</v>
      </c>
      <c r="G418" s="30">
        <v>54</v>
      </c>
      <c r="H418" s="31">
        <f t="shared" si="22"/>
        <v>54</v>
      </c>
      <c r="I418" s="21" t="s">
        <v>19</v>
      </c>
      <c r="J418" s="32" t="s">
        <v>1196</v>
      </c>
      <c r="K418" s="33"/>
      <c r="L418" s="34"/>
      <c r="M418" s="35"/>
      <c r="N418" s="25">
        <f t="shared" si="20"/>
        <v>0</v>
      </c>
      <c r="O418" s="36"/>
      <c r="P418" s="37"/>
    </row>
    <row r="419" spans="1:16" ht="17.25" customHeight="1">
      <c r="A419" s="28">
        <f t="shared" si="21"/>
        <v>416</v>
      </c>
      <c r="B419" s="29" t="s">
        <v>1197</v>
      </c>
      <c r="C419" s="29" t="s">
        <v>1198</v>
      </c>
      <c r="D419" s="29" t="s">
        <v>17</v>
      </c>
      <c r="E419" s="30">
        <v>30</v>
      </c>
      <c r="F419" s="30">
        <v>0</v>
      </c>
      <c r="G419" s="30">
        <v>74</v>
      </c>
      <c r="H419" s="31">
        <f t="shared" si="22"/>
        <v>74</v>
      </c>
      <c r="I419" s="21" t="s">
        <v>19</v>
      </c>
      <c r="J419" s="32" t="s">
        <v>1199</v>
      </c>
      <c r="K419" s="33"/>
      <c r="L419" s="34"/>
      <c r="M419" s="35"/>
      <c r="N419" s="25">
        <f t="shared" si="20"/>
        <v>0</v>
      </c>
      <c r="O419" s="36"/>
      <c r="P419" s="37"/>
    </row>
    <row r="420" spans="1:16" ht="17.25" customHeight="1">
      <c r="A420" s="28">
        <f t="shared" si="21"/>
        <v>417</v>
      </c>
      <c r="B420" s="29" t="s">
        <v>1200</v>
      </c>
      <c r="C420" s="29" t="s">
        <v>1201</v>
      </c>
      <c r="D420" s="29" t="s">
        <v>17</v>
      </c>
      <c r="E420" s="30">
        <v>0</v>
      </c>
      <c r="F420" s="30">
        <v>0</v>
      </c>
      <c r="G420" s="30">
        <v>294</v>
      </c>
      <c r="H420" s="31">
        <f t="shared" si="22"/>
        <v>294</v>
      </c>
      <c r="I420" s="21" t="s">
        <v>19</v>
      </c>
      <c r="J420" s="32" t="s">
        <v>1202</v>
      </c>
      <c r="K420" s="33"/>
      <c r="L420" s="34"/>
      <c r="M420" s="35"/>
      <c r="N420" s="25">
        <f t="shared" si="20"/>
        <v>0</v>
      </c>
      <c r="O420" s="36"/>
      <c r="P420" s="37"/>
    </row>
    <row r="421" spans="1:16" ht="17.25" customHeight="1">
      <c r="A421" s="28">
        <f t="shared" si="21"/>
        <v>418</v>
      </c>
      <c r="B421" s="29" t="s">
        <v>1203</v>
      </c>
      <c r="C421" s="29" t="s">
        <v>1204</v>
      </c>
      <c r="D421" s="29" t="s">
        <v>17</v>
      </c>
      <c r="E421" s="30">
        <v>15</v>
      </c>
      <c r="F421" s="30">
        <v>15</v>
      </c>
      <c r="G421" s="30">
        <v>0</v>
      </c>
      <c r="H421" s="31">
        <f t="shared" si="22"/>
        <v>15</v>
      </c>
      <c r="I421" s="21" t="s">
        <v>19</v>
      </c>
      <c r="J421" s="32" t="s">
        <v>1205</v>
      </c>
      <c r="K421" s="33"/>
      <c r="L421" s="34"/>
      <c r="M421" s="35"/>
      <c r="N421" s="25">
        <f t="shared" si="20"/>
        <v>0</v>
      </c>
      <c r="O421" s="36"/>
      <c r="P421" s="37"/>
    </row>
    <row r="422" spans="1:16" ht="17.25" customHeight="1">
      <c r="A422" s="28">
        <f t="shared" si="21"/>
        <v>419</v>
      </c>
      <c r="B422" s="29" t="s">
        <v>1206</v>
      </c>
      <c r="C422" s="29" t="s">
        <v>1207</v>
      </c>
      <c r="D422" s="29" t="s">
        <v>17</v>
      </c>
      <c r="E422" s="30">
        <v>4</v>
      </c>
      <c r="F422" s="30">
        <v>0</v>
      </c>
      <c r="G422" s="30">
        <v>294</v>
      </c>
      <c r="H422" s="31">
        <f t="shared" si="22"/>
        <v>294</v>
      </c>
      <c r="I422" s="21" t="s">
        <v>19</v>
      </c>
      <c r="J422" s="32" t="s">
        <v>1208</v>
      </c>
      <c r="K422" s="33"/>
      <c r="L422" s="34"/>
      <c r="M422" s="35"/>
      <c r="N422" s="25">
        <f t="shared" si="20"/>
        <v>0</v>
      </c>
      <c r="O422" s="36"/>
      <c r="P422" s="37"/>
    </row>
    <row r="423" spans="1:16" ht="17.25" customHeight="1">
      <c r="A423" s="28">
        <f t="shared" si="21"/>
        <v>420</v>
      </c>
      <c r="B423" s="29" t="s">
        <v>1209</v>
      </c>
      <c r="C423" s="29" t="s">
        <v>1174</v>
      </c>
      <c r="D423" s="29" t="s">
        <v>17</v>
      </c>
      <c r="E423" s="30">
        <v>0</v>
      </c>
      <c r="F423" s="30">
        <v>0</v>
      </c>
      <c r="G423" s="30">
        <v>294</v>
      </c>
      <c r="H423" s="31">
        <f t="shared" si="22"/>
        <v>294</v>
      </c>
      <c r="I423" s="21" t="s">
        <v>19</v>
      </c>
      <c r="J423" s="32" t="s">
        <v>1210</v>
      </c>
      <c r="K423" s="33"/>
      <c r="L423" s="34"/>
      <c r="M423" s="35"/>
      <c r="N423" s="25">
        <f t="shared" si="20"/>
        <v>0</v>
      </c>
      <c r="O423" s="36"/>
      <c r="P423" s="37"/>
    </row>
    <row r="424" spans="1:16" ht="17.25" customHeight="1">
      <c r="A424" s="28">
        <f t="shared" si="21"/>
        <v>421</v>
      </c>
      <c r="B424" s="29" t="s">
        <v>1211</v>
      </c>
      <c r="C424" s="29" t="s">
        <v>1212</v>
      </c>
      <c r="D424" s="29" t="s">
        <v>17</v>
      </c>
      <c r="E424" s="30">
        <v>0</v>
      </c>
      <c r="F424" s="30">
        <v>0</v>
      </c>
      <c r="G424" s="30"/>
      <c r="H424" s="31" t="s">
        <v>18</v>
      </c>
      <c r="I424" s="21" t="s">
        <v>19</v>
      </c>
      <c r="J424" s="32" t="s">
        <v>1213</v>
      </c>
      <c r="K424" s="33"/>
      <c r="L424" s="34"/>
      <c r="M424" s="35"/>
      <c r="N424" s="25">
        <f t="shared" si="20"/>
        <v>0</v>
      </c>
      <c r="O424" s="36"/>
      <c r="P424" s="37"/>
    </row>
    <row r="425" spans="1:16" ht="17.25" customHeight="1">
      <c r="A425" s="28">
        <f t="shared" si="21"/>
        <v>422</v>
      </c>
      <c r="B425" s="29" t="s">
        <v>1214</v>
      </c>
      <c r="C425" s="29" t="s">
        <v>1215</v>
      </c>
      <c r="D425" s="29" t="s">
        <v>17</v>
      </c>
      <c r="E425" s="30">
        <v>0</v>
      </c>
      <c r="F425" s="30">
        <v>0</v>
      </c>
      <c r="G425" s="30"/>
      <c r="H425" s="31" t="s">
        <v>18</v>
      </c>
      <c r="I425" s="21" t="s">
        <v>19</v>
      </c>
      <c r="J425" s="32" t="s">
        <v>1216</v>
      </c>
      <c r="K425" s="33"/>
      <c r="L425" s="34"/>
      <c r="M425" s="35"/>
      <c r="N425" s="25">
        <f t="shared" si="20"/>
        <v>0</v>
      </c>
      <c r="O425" s="36"/>
      <c r="P425" s="37"/>
    </row>
    <row r="426" spans="1:16" ht="17.25" customHeight="1">
      <c r="A426" s="28">
        <f t="shared" si="21"/>
        <v>423</v>
      </c>
      <c r="B426" s="29" t="s">
        <v>1217</v>
      </c>
      <c r="C426" s="29" t="s">
        <v>1218</v>
      </c>
      <c r="D426" s="29" t="s">
        <v>17</v>
      </c>
      <c r="E426" s="30">
        <v>1</v>
      </c>
      <c r="F426" s="30">
        <v>51</v>
      </c>
      <c r="G426" s="30">
        <v>22</v>
      </c>
      <c r="H426" s="31">
        <f t="shared" ref="H426:H451" si="23">IF(G426&gt;E426,G426,IF(E426&gt;F426,E426,F426))</f>
        <v>22</v>
      </c>
      <c r="I426" s="21" t="s">
        <v>19</v>
      </c>
      <c r="J426" s="32" t="s">
        <v>1219</v>
      </c>
      <c r="K426" s="33"/>
      <c r="L426" s="34"/>
      <c r="M426" s="35"/>
      <c r="N426" s="25">
        <f t="shared" si="20"/>
        <v>0</v>
      </c>
      <c r="O426" s="36"/>
      <c r="P426" s="37"/>
    </row>
    <row r="427" spans="1:16" ht="17.25" customHeight="1">
      <c r="A427" s="28">
        <f t="shared" si="21"/>
        <v>424</v>
      </c>
      <c r="B427" s="29" t="s">
        <v>1220</v>
      </c>
      <c r="C427" s="29" t="s">
        <v>1221</v>
      </c>
      <c r="D427" s="29" t="s">
        <v>17</v>
      </c>
      <c r="E427" s="30">
        <v>0</v>
      </c>
      <c r="F427" s="30">
        <v>0</v>
      </c>
      <c r="G427" s="30">
        <v>2</v>
      </c>
      <c r="H427" s="31">
        <f t="shared" si="23"/>
        <v>2</v>
      </c>
      <c r="I427" s="21" t="s">
        <v>19</v>
      </c>
      <c r="J427" s="32" t="s">
        <v>1222</v>
      </c>
      <c r="K427" s="33"/>
      <c r="L427" s="34"/>
      <c r="M427" s="35"/>
      <c r="N427" s="25">
        <f t="shared" si="20"/>
        <v>0</v>
      </c>
      <c r="O427" s="36"/>
      <c r="P427" s="37"/>
    </row>
    <row r="428" spans="1:16" ht="17.25" customHeight="1">
      <c r="A428" s="28">
        <f t="shared" si="21"/>
        <v>425</v>
      </c>
      <c r="B428" s="29" t="s">
        <v>1223</v>
      </c>
      <c r="C428" s="29" t="s">
        <v>1066</v>
      </c>
      <c r="D428" s="29" t="s">
        <v>17</v>
      </c>
      <c r="E428" s="30">
        <v>20</v>
      </c>
      <c r="F428" s="30">
        <v>0</v>
      </c>
      <c r="G428" s="30">
        <v>1176</v>
      </c>
      <c r="H428" s="31">
        <f t="shared" si="23"/>
        <v>1176</v>
      </c>
      <c r="I428" s="21" t="s">
        <v>19</v>
      </c>
      <c r="J428" s="32" t="s">
        <v>1224</v>
      </c>
      <c r="K428" s="33"/>
      <c r="L428" s="34"/>
      <c r="M428" s="35"/>
      <c r="N428" s="25">
        <f t="shared" si="20"/>
        <v>0</v>
      </c>
      <c r="O428" s="36"/>
      <c r="P428" s="37"/>
    </row>
    <row r="429" spans="1:16" ht="17.25" customHeight="1">
      <c r="A429" s="28">
        <f t="shared" si="21"/>
        <v>426</v>
      </c>
      <c r="B429" s="29" t="s">
        <v>1225</v>
      </c>
      <c r="C429" s="29" t="s">
        <v>1066</v>
      </c>
      <c r="D429" s="29" t="s">
        <v>17</v>
      </c>
      <c r="E429" s="30">
        <v>55</v>
      </c>
      <c r="F429" s="30">
        <v>0</v>
      </c>
      <c r="G429" s="30">
        <v>1176</v>
      </c>
      <c r="H429" s="31">
        <f t="shared" si="23"/>
        <v>1176</v>
      </c>
      <c r="I429" s="21" t="s">
        <v>19</v>
      </c>
      <c r="J429" s="32" t="s">
        <v>1226</v>
      </c>
      <c r="K429" s="33"/>
      <c r="L429" s="34"/>
      <c r="M429" s="35"/>
      <c r="N429" s="25">
        <f t="shared" si="20"/>
        <v>0</v>
      </c>
      <c r="O429" s="36"/>
      <c r="P429" s="37"/>
    </row>
    <row r="430" spans="1:16" ht="17.25" customHeight="1">
      <c r="A430" s="28">
        <f t="shared" si="21"/>
        <v>427</v>
      </c>
      <c r="B430" s="29" t="s">
        <v>1227</v>
      </c>
      <c r="C430" s="29" t="s">
        <v>1228</v>
      </c>
      <c r="D430" s="29" t="s">
        <v>17</v>
      </c>
      <c r="E430" s="30">
        <v>0</v>
      </c>
      <c r="F430" s="30">
        <v>0</v>
      </c>
      <c r="G430" s="30">
        <v>24</v>
      </c>
      <c r="H430" s="31">
        <f t="shared" si="23"/>
        <v>24</v>
      </c>
      <c r="I430" s="21" t="s">
        <v>19</v>
      </c>
      <c r="J430" s="32" t="s">
        <v>1229</v>
      </c>
      <c r="K430" s="33"/>
      <c r="L430" s="34"/>
      <c r="M430" s="35"/>
      <c r="N430" s="25">
        <f t="shared" si="20"/>
        <v>0</v>
      </c>
      <c r="O430" s="36"/>
      <c r="P430" s="37"/>
    </row>
    <row r="431" spans="1:16" ht="17.25" customHeight="1">
      <c r="A431" s="28">
        <f t="shared" si="21"/>
        <v>428</v>
      </c>
      <c r="B431" s="29" t="s">
        <v>1230</v>
      </c>
      <c r="C431" s="29" t="s">
        <v>1231</v>
      </c>
      <c r="D431" s="29" t="s">
        <v>17</v>
      </c>
      <c r="E431" s="30">
        <v>0</v>
      </c>
      <c r="F431" s="30">
        <v>0</v>
      </c>
      <c r="G431" s="30">
        <v>156</v>
      </c>
      <c r="H431" s="31">
        <f t="shared" si="23"/>
        <v>156</v>
      </c>
      <c r="I431" s="21" t="s">
        <v>19</v>
      </c>
      <c r="J431" s="32" t="s">
        <v>1232</v>
      </c>
      <c r="K431" s="33"/>
      <c r="L431" s="34"/>
      <c r="M431" s="35"/>
      <c r="N431" s="25">
        <f t="shared" si="20"/>
        <v>0</v>
      </c>
      <c r="O431" s="36"/>
      <c r="P431" s="37"/>
    </row>
    <row r="432" spans="1:16" ht="17.25" customHeight="1">
      <c r="A432" s="28">
        <f t="shared" si="21"/>
        <v>429</v>
      </c>
      <c r="B432" s="29" t="s">
        <v>1233</v>
      </c>
      <c r="C432" s="29" t="s">
        <v>1234</v>
      </c>
      <c r="D432" s="29" t="s">
        <v>17</v>
      </c>
      <c r="E432" s="30">
        <v>0</v>
      </c>
      <c r="F432" s="30">
        <v>50</v>
      </c>
      <c r="G432" s="30"/>
      <c r="H432" s="31">
        <f t="shared" si="23"/>
        <v>50</v>
      </c>
      <c r="I432" s="21" t="s">
        <v>19</v>
      </c>
      <c r="J432" s="32" t="s">
        <v>1235</v>
      </c>
      <c r="K432" s="33"/>
      <c r="L432" s="34"/>
      <c r="M432" s="35"/>
      <c r="N432" s="25">
        <f t="shared" si="20"/>
        <v>0</v>
      </c>
      <c r="O432" s="36"/>
      <c r="P432" s="37"/>
    </row>
    <row r="433" spans="1:16" ht="17.25" customHeight="1">
      <c r="A433" s="28">
        <f t="shared" si="21"/>
        <v>430</v>
      </c>
      <c r="B433" s="29" t="s">
        <v>1236</v>
      </c>
      <c r="C433" s="29" t="s">
        <v>1237</v>
      </c>
      <c r="D433" s="29" t="s">
        <v>17</v>
      </c>
      <c r="E433" s="30">
        <v>0</v>
      </c>
      <c r="F433" s="30">
        <v>0</v>
      </c>
      <c r="G433" s="30">
        <v>432</v>
      </c>
      <c r="H433" s="31">
        <f t="shared" si="23"/>
        <v>432</v>
      </c>
      <c r="I433" s="21" t="s">
        <v>19</v>
      </c>
      <c r="J433" s="32" t="s">
        <v>1238</v>
      </c>
      <c r="K433" s="33"/>
      <c r="L433" s="34"/>
      <c r="M433" s="35"/>
      <c r="N433" s="25">
        <f t="shared" si="20"/>
        <v>0</v>
      </c>
      <c r="O433" s="36"/>
      <c r="P433" s="37"/>
    </row>
    <row r="434" spans="1:16" ht="17.25" customHeight="1">
      <c r="A434" s="28">
        <f t="shared" si="21"/>
        <v>431</v>
      </c>
      <c r="B434" s="29" t="s">
        <v>1239</v>
      </c>
      <c r="C434" s="29" t="s">
        <v>1240</v>
      </c>
      <c r="D434" s="29" t="s">
        <v>17</v>
      </c>
      <c r="E434" s="30">
        <v>0</v>
      </c>
      <c r="F434" s="30">
        <v>0</v>
      </c>
      <c r="G434" s="30">
        <v>2352</v>
      </c>
      <c r="H434" s="31">
        <f t="shared" si="23"/>
        <v>2352</v>
      </c>
      <c r="I434" s="21" t="s">
        <v>19</v>
      </c>
      <c r="J434" s="32" t="s">
        <v>1241</v>
      </c>
      <c r="K434" s="33"/>
      <c r="L434" s="34"/>
      <c r="M434" s="35"/>
      <c r="N434" s="25">
        <f t="shared" si="20"/>
        <v>0</v>
      </c>
      <c r="O434" s="36"/>
      <c r="P434" s="37"/>
    </row>
    <row r="435" spans="1:16" ht="17.25" customHeight="1">
      <c r="A435" s="28">
        <f t="shared" si="21"/>
        <v>432</v>
      </c>
      <c r="B435" s="29" t="s">
        <v>1242</v>
      </c>
      <c r="C435" s="29" t="s">
        <v>1243</v>
      </c>
      <c r="D435" s="29" t="s">
        <v>17</v>
      </c>
      <c r="E435" s="30">
        <v>0</v>
      </c>
      <c r="F435" s="30">
        <v>0</v>
      </c>
      <c r="G435" s="30">
        <v>15</v>
      </c>
      <c r="H435" s="31">
        <f t="shared" si="23"/>
        <v>15</v>
      </c>
      <c r="I435" s="21" t="s">
        <v>19</v>
      </c>
      <c r="J435" s="32" t="s">
        <v>1244</v>
      </c>
      <c r="K435" s="33"/>
      <c r="L435" s="34"/>
      <c r="M435" s="35"/>
      <c r="N435" s="25">
        <f t="shared" si="20"/>
        <v>0</v>
      </c>
      <c r="O435" s="36"/>
      <c r="P435" s="37"/>
    </row>
    <row r="436" spans="1:16" ht="17.25" customHeight="1">
      <c r="A436" s="28">
        <f t="shared" si="21"/>
        <v>433</v>
      </c>
      <c r="B436" s="29" t="s">
        <v>1245</v>
      </c>
      <c r="C436" s="29" t="s">
        <v>1246</v>
      </c>
      <c r="D436" s="29" t="s">
        <v>17</v>
      </c>
      <c r="E436" s="30">
        <v>0</v>
      </c>
      <c r="F436" s="30">
        <v>0</v>
      </c>
      <c r="G436" s="30">
        <v>2352</v>
      </c>
      <c r="H436" s="31">
        <f t="shared" si="23"/>
        <v>2352</v>
      </c>
      <c r="I436" s="21" t="s">
        <v>19</v>
      </c>
      <c r="J436" s="32" t="s">
        <v>1247</v>
      </c>
      <c r="K436" s="33"/>
      <c r="L436" s="34"/>
      <c r="M436" s="35"/>
      <c r="N436" s="25">
        <f t="shared" si="20"/>
        <v>0</v>
      </c>
      <c r="O436" s="36"/>
      <c r="P436" s="37"/>
    </row>
    <row r="437" spans="1:16" ht="17.25" customHeight="1">
      <c r="A437" s="28">
        <f t="shared" si="21"/>
        <v>434</v>
      </c>
      <c r="B437" s="29" t="s">
        <v>1248</v>
      </c>
      <c r="C437" s="29" t="s">
        <v>1024</v>
      </c>
      <c r="D437" s="29" t="s">
        <v>17</v>
      </c>
      <c r="E437" s="30">
        <v>2</v>
      </c>
      <c r="F437" s="30">
        <v>0</v>
      </c>
      <c r="G437" s="30">
        <v>1176</v>
      </c>
      <c r="H437" s="31">
        <f t="shared" si="23"/>
        <v>1176</v>
      </c>
      <c r="I437" s="21" t="s">
        <v>19</v>
      </c>
      <c r="J437" s="32" t="s">
        <v>1249</v>
      </c>
      <c r="K437" s="33"/>
      <c r="L437" s="34"/>
      <c r="M437" s="35"/>
      <c r="N437" s="25">
        <f t="shared" si="20"/>
        <v>0</v>
      </c>
      <c r="O437" s="36"/>
      <c r="P437" s="37"/>
    </row>
    <row r="438" spans="1:16" ht="17.25" customHeight="1">
      <c r="A438" s="28">
        <f t="shared" si="21"/>
        <v>435</v>
      </c>
      <c r="B438" s="29" t="s">
        <v>1250</v>
      </c>
      <c r="C438" s="29" t="s">
        <v>1251</v>
      </c>
      <c r="D438" s="29" t="s">
        <v>17</v>
      </c>
      <c r="E438" s="30">
        <v>3100</v>
      </c>
      <c r="F438" s="30">
        <v>1300</v>
      </c>
      <c r="G438" s="30">
        <v>238</v>
      </c>
      <c r="H438" s="31">
        <f t="shared" si="23"/>
        <v>3100</v>
      </c>
      <c r="I438" s="21" t="s">
        <v>19</v>
      </c>
      <c r="J438" s="32" t="s">
        <v>1252</v>
      </c>
      <c r="K438" s="33"/>
      <c r="L438" s="34"/>
      <c r="M438" s="35"/>
      <c r="N438" s="25">
        <f t="shared" si="20"/>
        <v>0</v>
      </c>
      <c r="O438" s="36"/>
      <c r="P438" s="37"/>
    </row>
    <row r="439" spans="1:16" ht="17.25" customHeight="1">
      <c r="A439" s="28">
        <f t="shared" si="21"/>
        <v>436</v>
      </c>
      <c r="B439" s="29" t="s">
        <v>1253</v>
      </c>
      <c r="C439" s="29" t="s">
        <v>1254</v>
      </c>
      <c r="D439" s="29" t="s">
        <v>17</v>
      </c>
      <c r="E439" s="30">
        <v>1200</v>
      </c>
      <c r="F439" s="30">
        <v>1983</v>
      </c>
      <c r="G439" s="30">
        <v>2034</v>
      </c>
      <c r="H439" s="31">
        <f t="shared" si="23"/>
        <v>2034</v>
      </c>
      <c r="I439" s="21" t="s">
        <v>19</v>
      </c>
      <c r="J439" s="32" t="s">
        <v>1255</v>
      </c>
      <c r="K439" s="33"/>
      <c r="L439" s="34"/>
      <c r="M439" s="35"/>
      <c r="N439" s="25">
        <f t="shared" si="20"/>
        <v>0</v>
      </c>
      <c r="O439" s="36"/>
      <c r="P439" s="37"/>
    </row>
    <row r="440" spans="1:16" s="38" customFormat="1" ht="17.25" customHeight="1">
      <c r="A440" s="28">
        <f t="shared" si="21"/>
        <v>437</v>
      </c>
      <c r="B440" s="29" t="s">
        <v>1256</v>
      </c>
      <c r="C440" s="29" t="s">
        <v>1257</v>
      </c>
      <c r="D440" s="29" t="s">
        <v>17</v>
      </c>
      <c r="E440" s="30">
        <v>70</v>
      </c>
      <c r="F440" s="30">
        <v>20</v>
      </c>
      <c r="G440" s="30">
        <v>294</v>
      </c>
      <c r="H440" s="31">
        <f t="shared" si="23"/>
        <v>294</v>
      </c>
      <c r="I440" s="21" t="s">
        <v>19</v>
      </c>
      <c r="J440" s="32" t="s">
        <v>1258</v>
      </c>
      <c r="K440" s="33"/>
      <c r="L440" s="34"/>
      <c r="M440" s="35"/>
      <c r="N440" s="25">
        <f t="shared" si="20"/>
        <v>0</v>
      </c>
      <c r="O440" s="36"/>
      <c r="P440" s="37"/>
    </row>
    <row r="441" spans="1:16" ht="17.25" customHeight="1">
      <c r="A441" s="28">
        <f t="shared" si="21"/>
        <v>438</v>
      </c>
      <c r="B441" s="29" t="s">
        <v>1259</v>
      </c>
      <c r="C441" s="29" t="s">
        <v>1260</v>
      </c>
      <c r="D441" s="29" t="s">
        <v>17</v>
      </c>
      <c r="E441" s="30">
        <v>0</v>
      </c>
      <c r="F441" s="30">
        <v>0</v>
      </c>
      <c r="G441" s="30">
        <v>216</v>
      </c>
      <c r="H441" s="31">
        <f t="shared" si="23"/>
        <v>216</v>
      </c>
      <c r="I441" s="21" t="s">
        <v>19</v>
      </c>
      <c r="J441" s="32" t="s">
        <v>1261</v>
      </c>
      <c r="K441" s="33"/>
      <c r="L441" s="34"/>
      <c r="M441" s="35"/>
      <c r="N441" s="25">
        <f t="shared" si="20"/>
        <v>0</v>
      </c>
      <c r="O441" s="36"/>
      <c r="P441" s="37"/>
    </row>
    <row r="442" spans="1:16" s="38" customFormat="1" ht="17.25" customHeight="1">
      <c r="A442" s="28">
        <f t="shared" si="21"/>
        <v>439</v>
      </c>
      <c r="B442" s="29" t="s">
        <v>1262</v>
      </c>
      <c r="C442" s="29" t="s">
        <v>1263</v>
      </c>
      <c r="D442" s="29" t="s">
        <v>17</v>
      </c>
      <c r="E442" s="30">
        <v>0</v>
      </c>
      <c r="F442" s="30">
        <v>0</v>
      </c>
      <c r="G442" s="30">
        <v>294</v>
      </c>
      <c r="H442" s="31">
        <f t="shared" si="23"/>
        <v>294</v>
      </c>
      <c r="I442" s="21" t="s">
        <v>19</v>
      </c>
      <c r="J442" s="32" t="s">
        <v>1264</v>
      </c>
      <c r="K442" s="33"/>
      <c r="L442" s="34"/>
      <c r="M442" s="35"/>
      <c r="N442" s="25">
        <f t="shared" si="20"/>
        <v>0</v>
      </c>
      <c r="O442" s="36"/>
      <c r="P442" s="37"/>
    </row>
    <row r="443" spans="1:16" ht="17.25" customHeight="1">
      <c r="A443" s="28">
        <f t="shared" si="21"/>
        <v>440</v>
      </c>
      <c r="B443" s="29" t="s">
        <v>1265</v>
      </c>
      <c r="C443" s="29" t="s">
        <v>1066</v>
      </c>
      <c r="D443" s="29" t="s">
        <v>17</v>
      </c>
      <c r="E443" s="30">
        <v>0</v>
      </c>
      <c r="F443" s="30">
        <v>52</v>
      </c>
      <c r="G443" s="30">
        <v>294</v>
      </c>
      <c r="H443" s="31">
        <f t="shared" si="23"/>
        <v>294</v>
      </c>
      <c r="I443" s="21" t="s">
        <v>19</v>
      </c>
      <c r="J443" s="32" t="s">
        <v>1266</v>
      </c>
      <c r="K443" s="33"/>
      <c r="L443" s="34"/>
      <c r="M443" s="35"/>
      <c r="N443" s="25">
        <f t="shared" si="20"/>
        <v>0</v>
      </c>
      <c r="O443" s="36"/>
      <c r="P443" s="37"/>
    </row>
    <row r="444" spans="1:16" ht="17.25" customHeight="1">
      <c r="A444" s="28">
        <f t="shared" si="21"/>
        <v>441</v>
      </c>
      <c r="B444" s="29" t="s">
        <v>1267</v>
      </c>
      <c r="C444" s="29" t="s">
        <v>1268</v>
      </c>
      <c r="D444" s="29" t="s">
        <v>17</v>
      </c>
      <c r="E444" s="30">
        <v>0</v>
      </c>
      <c r="F444" s="30">
        <v>0</v>
      </c>
      <c r="G444" s="30">
        <v>486</v>
      </c>
      <c r="H444" s="31">
        <f t="shared" si="23"/>
        <v>486</v>
      </c>
      <c r="I444" s="21" t="s">
        <v>19</v>
      </c>
      <c r="J444" s="32" t="s">
        <v>1269</v>
      </c>
      <c r="K444" s="33"/>
      <c r="L444" s="34"/>
      <c r="M444" s="35"/>
      <c r="N444" s="25">
        <f t="shared" si="20"/>
        <v>0</v>
      </c>
      <c r="O444" s="36"/>
      <c r="P444" s="37"/>
    </row>
    <row r="445" spans="1:16" ht="17.25" customHeight="1">
      <c r="A445" s="28">
        <f t="shared" si="21"/>
        <v>442</v>
      </c>
      <c r="B445" s="29" t="s">
        <v>1270</v>
      </c>
      <c r="C445" s="29" t="s">
        <v>1271</v>
      </c>
      <c r="D445" s="29" t="s">
        <v>17</v>
      </c>
      <c r="E445" s="30">
        <v>2</v>
      </c>
      <c r="F445" s="30">
        <v>0</v>
      </c>
      <c r="G445" s="30">
        <v>678</v>
      </c>
      <c r="H445" s="31">
        <f t="shared" si="23"/>
        <v>678</v>
      </c>
      <c r="I445" s="21" t="s">
        <v>19</v>
      </c>
      <c r="J445" s="32" t="s">
        <v>1272</v>
      </c>
      <c r="K445" s="33"/>
      <c r="L445" s="34"/>
      <c r="M445" s="35"/>
      <c r="N445" s="25">
        <f t="shared" si="20"/>
        <v>0</v>
      </c>
      <c r="O445" s="36"/>
      <c r="P445" s="37"/>
    </row>
    <row r="446" spans="1:16" ht="17.25" customHeight="1">
      <c r="A446" s="28">
        <f t="shared" si="21"/>
        <v>443</v>
      </c>
      <c r="B446" s="29" t="s">
        <v>1273</v>
      </c>
      <c r="C446" s="29" t="s">
        <v>1274</v>
      </c>
      <c r="D446" s="29" t="s">
        <v>17</v>
      </c>
      <c r="E446" s="30">
        <v>0</v>
      </c>
      <c r="F446" s="30">
        <v>0</v>
      </c>
      <c r="G446" s="30">
        <v>372</v>
      </c>
      <c r="H446" s="31">
        <f t="shared" si="23"/>
        <v>372</v>
      </c>
      <c r="I446" s="21" t="s">
        <v>19</v>
      </c>
      <c r="J446" s="32" t="s">
        <v>1275</v>
      </c>
      <c r="K446" s="33"/>
      <c r="L446" s="34"/>
      <c r="M446" s="35"/>
      <c r="N446" s="25">
        <f t="shared" si="20"/>
        <v>0</v>
      </c>
      <c r="O446" s="36"/>
      <c r="P446" s="37"/>
    </row>
    <row r="447" spans="1:16" ht="17.25" customHeight="1">
      <c r="A447" s="28">
        <f t="shared" si="21"/>
        <v>444</v>
      </c>
      <c r="B447" s="29" t="s">
        <v>1276</v>
      </c>
      <c r="C447" s="29" t="s">
        <v>1277</v>
      </c>
      <c r="D447" s="29" t="s">
        <v>17</v>
      </c>
      <c r="E447" s="30">
        <v>0</v>
      </c>
      <c r="F447" s="30">
        <v>0</v>
      </c>
      <c r="G447" s="30">
        <v>294</v>
      </c>
      <c r="H447" s="31">
        <f t="shared" si="23"/>
        <v>294</v>
      </c>
      <c r="I447" s="21" t="s">
        <v>19</v>
      </c>
      <c r="J447" s="32" t="s">
        <v>1278</v>
      </c>
      <c r="K447" s="33"/>
      <c r="L447" s="34"/>
      <c r="M447" s="35"/>
      <c r="N447" s="25">
        <f t="shared" si="20"/>
        <v>0</v>
      </c>
      <c r="O447" s="36"/>
      <c r="P447" s="37"/>
    </row>
    <row r="448" spans="1:16" ht="17.25" customHeight="1">
      <c r="A448" s="28">
        <f t="shared" si="21"/>
        <v>445</v>
      </c>
      <c r="B448" s="29" t="s">
        <v>1279</v>
      </c>
      <c r="C448" s="29" t="s">
        <v>1280</v>
      </c>
      <c r="D448" s="29" t="s">
        <v>17</v>
      </c>
      <c r="E448" s="30">
        <v>220</v>
      </c>
      <c r="F448" s="30">
        <v>171</v>
      </c>
      <c r="G448" s="30">
        <v>384</v>
      </c>
      <c r="H448" s="31">
        <f t="shared" si="23"/>
        <v>384</v>
      </c>
      <c r="I448" s="21" t="s">
        <v>19</v>
      </c>
      <c r="J448" s="32" t="s">
        <v>1281</v>
      </c>
      <c r="K448" s="33"/>
      <c r="L448" s="34"/>
      <c r="M448" s="35"/>
      <c r="N448" s="25">
        <f t="shared" si="20"/>
        <v>0</v>
      </c>
      <c r="O448" s="36"/>
      <c r="P448" s="37"/>
    </row>
    <row r="449" spans="1:16" ht="17.25" customHeight="1">
      <c r="A449" s="28">
        <f t="shared" si="21"/>
        <v>446</v>
      </c>
      <c r="B449" s="29" t="s">
        <v>1282</v>
      </c>
      <c r="C449" s="29" t="s">
        <v>1283</v>
      </c>
      <c r="D449" s="29" t="s">
        <v>17</v>
      </c>
      <c r="E449" s="30">
        <v>750</v>
      </c>
      <c r="F449" s="30">
        <v>290</v>
      </c>
      <c r="G449" s="30">
        <v>156</v>
      </c>
      <c r="H449" s="31">
        <f t="shared" si="23"/>
        <v>750</v>
      </c>
      <c r="I449" s="21" t="s">
        <v>19</v>
      </c>
      <c r="J449" s="32" t="s">
        <v>547</v>
      </c>
      <c r="K449" s="33"/>
      <c r="L449" s="34"/>
      <c r="M449" s="35"/>
      <c r="N449" s="25">
        <f t="shared" si="20"/>
        <v>0</v>
      </c>
      <c r="O449" s="36"/>
      <c r="P449" s="37"/>
    </row>
    <row r="450" spans="1:16" ht="17.25" customHeight="1">
      <c r="A450" s="28">
        <f t="shared" si="21"/>
        <v>447</v>
      </c>
      <c r="B450" s="29" t="s">
        <v>1284</v>
      </c>
      <c r="C450" s="29" t="s">
        <v>1285</v>
      </c>
      <c r="D450" s="29" t="s">
        <v>17</v>
      </c>
      <c r="E450" s="30">
        <v>16</v>
      </c>
      <c r="F450" s="30">
        <v>0</v>
      </c>
      <c r="G450" s="30">
        <v>588</v>
      </c>
      <c r="H450" s="31">
        <f t="shared" si="23"/>
        <v>588</v>
      </c>
      <c r="I450" s="21" t="s">
        <v>19</v>
      </c>
      <c r="J450" s="32" t="s">
        <v>1286</v>
      </c>
      <c r="K450" s="33"/>
      <c r="L450" s="34"/>
      <c r="M450" s="35"/>
      <c r="N450" s="25">
        <f t="shared" si="20"/>
        <v>0</v>
      </c>
      <c r="O450" s="36"/>
      <c r="P450" s="37"/>
    </row>
    <row r="451" spans="1:16" ht="17.25" customHeight="1">
      <c r="A451" s="28">
        <f t="shared" si="21"/>
        <v>448</v>
      </c>
      <c r="B451" s="29" t="s">
        <v>1287</v>
      </c>
      <c r="C451" s="29" t="s">
        <v>1218</v>
      </c>
      <c r="D451" s="29" t="s">
        <v>17</v>
      </c>
      <c r="E451" s="30">
        <v>216</v>
      </c>
      <c r="F451" s="30">
        <v>0</v>
      </c>
      <c r="G451" s="30">
        <v>78</v>
      </c>
      <c r="H451" s="31">
        <f t="shared" si="23"/>
        <v>216</v>
      </c>
      <c r="I451" s="21" t="s">
        <v>19</v>
      </c>
      <c r="J451" s="32" t="s">
        <v>1288</v>
      </c>
      <c r="K451" s="33"/>
      <c r="L451" s="34"/>
      <c r="M451" s="35"/>
      <c r="N451" s="25">
        <f t="shared" si="20"/>
        <v>0</v>
      </c>
      <c r="O451" s="36"/>
      <c r="P451" s="37"/>
    </row>
    <row r="452" spans="1:16" ht="17.25" customHeight="1">
      <c r="A452" s="28">
        <f t="shared" si="21"/>
        <v>449</v>
      </c>
      <c r="B452" s="29" t="s">
        <v>1289</v>
      </c>
      <c r="C452" s="29" t="s">
        <v>1290</v>
      </c>
      <c r="D452" s="29" t="s">
        <v>17</v>
      </c>
      <c r="E452" s="30">
        <v>0</v>
      </c>
      <c r="F452" s="30">
        <v>0</v>
      </c>
      <c r="G452" s="30"/>
      <c r="H452" s="31" t="s">
        <v>18</v>
      </c>
      <c r="I452" s="21" t="s">
        <v>19</v>
      </c>
      <c r="J452" s="32" t="s">
        <v>1291</v>
      </c>
      <c r="K452" s="33"/>
      <c r="L452" s="34"/>
      <c r="M452" s="35"/>
      <c r="N452" s="25">
        <f t="shared" ref="N452:N515" si="24">M452*H452</f>
        <v>0</v>
      </c>
      <c r="O452" s="36"/>
      <c r="P452" s="37"/>
    </row>
    <row r="453" spans="1:16" ht="17.25" customHeight="1">
      <c r="A453" s="28">
        <f t="shared" ref="A453:A516" si="25">A452+1</f>
        <v>450</v>
      </c>
      <c r="B453" s="29" t="s">
        <v>1292</v>
      </c>
      <c r="C453" s="29" t="s">
        <v>1293</v>
      </c>
      <c r="D453" s="29" t="s">
        <v>17</v>
      </c>
      <c r="E453" s="30">
        <v>0</v>
      </c>
      <c r="F453" s="30">
        <v>0</v>
      </c>
      <c r="G453" s="30"/>
      <c r="H453" s="31" t="s">
        <v>18</v>
      </c>
      <c r="I453" s="21" t="s">
        <v>19</v>
      </c>
      <c r="J453" s="32" t="s">
        <v>1294</v>
      </c>
      <c r="K453" s="33"/>
      <c r="L453" s="34"/>
      <c r="M453" s="35"/>
      <c r="N453" s="25">
        <f t="shared" si="24"/>
        <v>0</v>
      </c>
      <c r="O453" s="36"/>
      <c r="P453" s="37"/>
    </row>
    <row r="454" spans="1:16" ht="17.25" customHeight="1">
      <c r="A454" s="28">
        <f t="shared" si="25"/>
        <v>451</v>
      </c>
      <c r="B454" s="29" t="s">
        <v>1295</v>
      </c>
      <c r="C454" s="29" t="s">
        <v>1296</v>
      </c>
      <c r="D454" s="29" t="s">
        <v>17</v>
      </c>
      <c r="E454" s="30">
        <v>0</v>
      </c>
      <c r="F454" s="30">
        <v>0</v>
      </c>
      <c r="G454" s="30"/>
      <c r="H454" s="31" t="s">
        <v>18</v>
      </c>
      <c r="I454" s="21" t="s">
        <v>19</v>
      </c>
      <c r="J454" s="32" t="s">
        <v>1297</v>
      </c>
      <c r="K454" s="33"/>
      <c r="L454" s="34"/>
      <c r="M454" s="35"/>
      <c r="N454" s="25">
        <f t="shared" si="24"/>
        <v>0</v>
      </c>
      <c r="O454" s="36"/>
      <c r="P454" s="37"/>
    </row>
    <row r="455" spans="1:16" ht="17.25" customHeight="1">
      <c r="A455" s="28">
        <f t="shared" si="25"/>
        <v>452</v>
      </c>
      <c r="B455" s="29" t="s">
        <v>1298</v>
      </c>
      <c r="C455" s="29" t="s">
        <v>1299</v>
      </c>
      <c r="D455" s="29" t="s">
        <v>17</v>
      </c>
      <c r="E455" s="30">
        <v>0</v>
      </c>
      <c r="F455" s="30">
        <v>0</v>
      </c>
      <c r="G455" s="30">
        <v>15</v>
      </c>
      <c r="H455" s="31">
        <f>IF(G455&gt;E455,G455,IF(E455&gt;F455,E455,F455))</f>
        <v>15</v>
      </c>
      <c r="I455" s="21" t="s">
        <v>19</v>
      </c>
      <c r="J455" s="32" t="s">
        <v>1300</v>
      </c>
      <c r="K455" s="33"/>
      <c r="L455" s="34"/>
      <c r="M455" s="35"/>
      <c r="N455" s="25">
        <f t="shared" si="24"/>
        <v>0</v>
      </c>
      <c r="O455" s="36"/>
      <c r="P455" s="37"/>
    </row>
    <row r="456" spans="1:16" ht="17.25" customHeight="1">
      <c r="A456" s="28">
        <f t="shared" si="25"/>
        <v>453</v>
      </c>
      <c r="B456" s="29" t="s">
        <v>1301</v>
      </c>
      <c r="C456" s="29" t="s">
        <v>1302</v>
      </c>
      <c r="D456" s="29" t="s">
        <v>17</v>
      </c>
      <c r="E456" s="30">
        <v>25</v>
      </c>
      <c r="F456" s="30">
        <v>0</v>
      </c>
      <c r="G456" s="30">
        <v>80</v>
      </c>
      <c r="H456" s="31">
        <f>IF(G456&gt;E456,G456,IF(E456&gt;F456,E456,F456))</f>
        <v>80</v>
      </c>
      <c r="I456" s="21" t="s">
        <v>19</v>
      </c>
      <c r="J456" s="32" t="s">
        <v>1303</v>
      </c>
      <c r="K456" s="33"/>
      <c r="L456" s="34"/>
      <c r="M456" s="35"/>
      <c r="N456" s="25">
        <f t="shared" si="24"/>
        <v>0</v>
      </c>
      <c r="O456" s="36"/>
      <c r="P456" s="37"/>
    </row>
    <row r="457" spans="1:16" ht="17.25" customHeight="1">
      <c r="A457" s="28">
        <f t="shared" si="25"/>
        <v>454</v>
      </c>
      <c r="B457" s="29" t="s">
        <v>1304</v>
      </c>
      <c r="C457" s="29" t="s">
        <v>1305</v>
      </c>
      <c r="D457" s="29" t="s">
        <v>17</v>
      </c>
      <c r="E457" s="30">
        <v>0</v>
      </c>
      <c r="F457" s="30">
        <v>28</v>
      </c>
      <c r="G457" s="30"/>
      <c r="H457" s="31">
        <f>IF(G457&gt;E457,G457,IF(E457&gt;F457,E457,F457))</f>
        <v>28</v>
      </c>
      <c r="I457" s="21" t="s">
        <v>19</v>
      </c>
      <c r="J457" s="32" t="s">
        <v>1306</v>
      </c>
      <c r="K457" s="33"/>
      <c r="L457" s="34"/>
      <c r="M457" s="35"/>
      <c r="N457" s="25">
        <f t="shared" si="24"/>
        <v>0</v>
      </c>
      <c r="O457" s="36"/>
      <c r="P457" s="37"/>
    </row>
    <row r="458" spans="1:16" ht="17.25" customHeight="1">
      <c r="A458" s="28">
        <f t="shared" si="25"/>
        <v>455</v>
      </c>
      <c r="B458" s="29" t="s">
        <v>1307</v>
      </c>
      <c r="C458" s="29" t="s">
        <v>1308</v>
      </c>
      <c r="D458" s="29" t="s">
        <v>17</v>
      </c>
      <c r="E458" s="30">
        <v>22</v>
      </c>
      <c r="F458" s="30">
        <v>10</v>
      </c>
      <c r="G458" s="30"/>
      <c r="H458" s="31">
        <f>IF(G458&gt;E458,G458,IF(E458&gt;F458,E458,F458))</f>
        <v>22</v>
      </c>
      <c r="I458" s="21" t="s">
        <v>19</v>
      </c>
      <c r="J458" s="32" t="s">
        <v>1309</v>
      </c>
      <c r="K458" s="33"/>
      <c r="L458" s="34"/>
      <c r="M458" s="35"/>
      <c r="N458" s="25">
        <f t="shared" si="24"/>
        <v>0</v>
      </c>
      <c r="O458" s="36"/>
      <c r="P458" s="37"/>
    </row>
    <row r="459" spans="1:16" s="38" customFormat="1" ht="17.25" customHeight="1">
      <c r="A459" s="28">
        <f t="shared" si="25"/>
        <v>456</v>
      </c>
      <c r="B459" s="29" t="s">
        <v>1310</v>
      </c>
      <c r="C459" s="29" t="s">
        <v>1311</v>
      </c>
      <c r="D459" s="29" t="s">
        <v>17</v>
      </c>
      <c r="E459" s="30">
        <v>0</v>
      </c>
      <c r="F459" s="30">
        <v>0</v>
      </c>
      <c r="G459" s="30"/>
      <c r="H459" s="31" t="s">
        <v>18</v>
      </c>
      <c r="I459" s="21" t="s">
        <v>19</v>
      </c>
      <c r="J459" s="32" t="s">
        <v>1312</v>
      </c>
      <c r="K459" s="33"/>
      <c r="L459" s="34"/>
      <c r="M459" s="35"/>
      <c r="N459" s="25">
        <f t="shared" si="24"/>
        <v>0</v>
      </c>
      <c r="O459" s="36"/>
      <c r="P459" s="37"/>
    </row>
    <row r="460" spans="1:16" ht="17.25" customHeight="1">
      <c r="A460" s="28">
        <f t="shared" si="25"/>
        <v>457</v>
      </c>
      <c r="B460" s="29" t="s">
        <v>1313</v>
      </c>
      <c r="C460" s="29" t="s">
        <v>1314</v>
      </c>
      <c r="D460" s="29" t="s">
        <v>17</v>
      </c>
      <c r="E460" s="30">
        <v>450</v>
      </c>
      <c r="F460" s="30">
        <v>0</v>
      </c>
      <c r="G460" s="30">
        <v>225</v>
      </c>
      <c r="H460" s="31">
        <f>IF(G460&gt;E460,G460,IF(E460&gt;F460,E460,F460))</f>
        <v>450</v>
      </c>
      <c r="I460" s="21" t="s">
        <v>19</v>
      </c>
      <c r="J460" s="32" t="s">
        <v>1315</v>
      </c>
      <c r="K460" s="33"/>
      <c r="L460" s="34"/>
      <c r="M460" s="35"/>
      <c r="N460" s="25">
        <f t="shared" si="24"/>
        <v>0</v>
      </c>
      <c r="O460" s="36"/>
      <c r="P460" s="37"/>
    </row>
    <row r="461" spans="1:16" s="42" customFormat="1" ht="17.25" customHeight="1">
      <c r="A461" s="28">
        <f t="shared" si="25"/>
        <v>458</v>
      </c>
      <c r="B461" s="29" t="s">
        <v>1316</v>
      </c>
      <c r="C461" s="29" t="s">
        <v>1317</v>
      </c>
      <c r="D461" s="29" t="s">
        <v>17</v>
      </c>
      <c r="E461" s="30">
        <v>0</v>
      </c>
      <c r="F461" s="30">
        <v>0</v>
      </c>
      <c r="G461" s="30"/>
      <c r="H461" s="31" t="s">
        <v>18</v>
      </c>
      <c r="I461" s="21" t="s">
        <v>19</v>
      </c>
      <c r="J461" s="32" t="s">
        <v>1318</v>
      </c>
      <c r="K461" s="33"/>
      <c r="L461" s="39"/>
      <c r="M461" s="35"/>
      <c r="N461" s="25">
        <f t="shared" si="24"/>
        <v>0</v>
      </c>
      <c r="O461" s="40"/>
      <c r="P461" s="41"/>
    </row>
    <row r="462" spans="1:16" s="42" customFormat="1" ht="17.25" customHeight="1">
      <c r="A462" s="28">
        <f t="shared" si="25"/>
        <v>459</v>
      </c>
      <c r="B462" s="29" t="s">
        <v>1319</v>
      </c>
      <c r="C462" s="29" t="s">
        <v>1317</v>
      </c>
      <c r="D462" s="29" t="s">
        <v>17</v>
      </c>
      <c r="E462" s="30">
        <v>6</v>
      </c>
      <c r="F462" s="30">
        <v>0</v>
      </c>
      <c r="G462" s="30"/>
      <c r="H462" s="31">
        <f>IF(G462&gt;E462,G462,IF(E462&gt;F462,E462,F462))</f>
        <v>6</v>
      </c>
      <c r="I462" s="21" t="s">
        <v>19</v>
      </c>
      <c r="J462" s="32" t="s">
        <v>1320</v>
      </c>
      <c r="K462" s="33"/>
      <c r="L462" s="39"/>
      <c r="M462" s="35"/>
      <c r="N462" s="25">
        <f t="shared" si="24"/>
        <v>0</v>
      </c>
      <c r="O462" s="40"/>
      <c r="P462" s="41"/>
    </row>
    <row r="463" spans="1:16" s="42" customFormat="1" ht="17.25" customHeight="1">
      <c r="A463" s="28">
        <f t="shared" si="25"/>
        <v>460</v>
      </c>
      <c r="B463" s="29" t="s">
        <v>1321</v>
      </c>
      <c r="C463" s="29" t="s">
        <v>1317</v>
      </c>
      <c r="D463" s="29" t="s">
        <v>17</v>
      </c>
      <c r="E463" s="30">
        <v>0</v>
      </c>
      <c r="F463" s="30">
        <v>0</v>
      </c>
      <c r="G463" s="30"/>
      <c r="H463" s="31" t="s">
        <v>18</v>
      </c>
      <c r="I463" s="21" t="s">
        <v>19</v>
      </c>
      <c r="J463" s="32" t="s">
        <v>1322</v>
      </c>
      <c r="K463" s="33"/>
      <c r="L463" s="39"/>
      <c r="M463" s="35"/>
      <c r="N463" s="25">
        <f t="shared" si="24"/>
        <v>0</v>
      </c>
      <c r="O463" s="40"/>
      <c r="P463" s="41"/>
    </row>
    <row r="464" spans="1:16" s="42" customFormat="1" ht="17.25" customHeight="1">
      <c r="A464" s="28">
        <f t="shared" si="25"/>
        <v>461</v>
      </c>
      <c r="B464" s="29" t="s">
        <v>1323</v>
      </c>
      <c r="C464" s="29" t="s">
        <v>1324</v>
      </c>
      <c r="D464" s="29" t="s">
        <v>17</v>
      </c>
      <c r="E464" s="30">
        <v>0</v>
      </c>
      <c r="F464" s="30">
        <v>0</v>
      </c>
      <c r="G464" s="30"/>
      <c r="H464" s="31" t="s">
        <v>18</v>
      </c>
      <c r="I464" s="21" t="s">
        <v>19</v>
      </c>
      <c r="J464" s="32" t="s">
        <v>1325</v>
      </c>
      <c r="K464" s="33"/>
      <c r="L464" s="39"/>
      <c r="M464" s="35"/>
      <c r="N464" s="25">
        <f t="shared" si="24"/>
        <v>0</v>
      </c>
      <c r="O464" s="40"/>
      <c r="P464" s="41"/>
    </row>
    <row r="465" spans="1:16" ht="17.25" customHeight="1">
      <c r="A465" s="28">
        <f t="shared" si="25"/>
        <v>462</v>
      </c>
      <c r="B465" s="29" t="s">
        <v>1326</v>
      </c>
      <c r="C465" s="29" t="s">
        <v>1327</v>
      </c>
      <c r="D465" s="29" t="s">
        <v>17</v>
      </c>
      <c r="E465" s="30">
        <v>50</v>
      </c>
      <c r="F465" s="30">
        <v>70</v>
      </c>
      <c r="G465" s="30">
        <v>54</v>
      </c>
      <c r="H465" s="31">
        <f t="shared" ref="H465:H474" si="26">IF(G465&gt;E465,G465,IF(E465&gt;F465,E465,F465))</f>
        <v>54</v>
      </c>
      <c r="I465" s="21" t="s">
        <v>19</v>
      </c>
      <c r="J465" s="32" t="s">
        <v>1328</v>
      </c>
      <c r="K465" s="33"/>
      <c r="L465" s="34"/>
      <c r="M465" s="35"/>
      <c r="N465" s="25">
        <f t="shared" si="24"/>
        <v>0</v>
      </c>
      <c r="O465" s="36"/>
      <c r="P465" s="37"/>
    </row>
    <row r="466" spans="1:16" ht="17.25" customHeight="1">
      <c r="A466" s="28">
        <f t="shared" si="25"/>
        <v>463</v>
      </c>
      <c r="B466" s="29" t="s">
        <v>1329</v>
      </c>
      <c r="C466" s="29" t="s">
        <v>1330</v>
      </c>
      <c r="D466" s="29" t="s">
        <v>17</v>
      </c>
      <c r="E466" s="30">
        <v>100</v>
      </c>
      <c r="F466" s="30">
        <v>50</v>
      </c>
      <c r="G466" s="30"/>
      <c r="H466" s="31">
        <f t="shared" si="26"/>
        <v>100</v>
      </c>
      <c r="I466" s="21" t="s">
        <v>19</v>
      </c>
      <c r="J466" s="32" t="s">
        <v>1331</v>
      </c>
      <c r="K466" s="33"/>
      <c r="L466" s="34"/>
      <c r="M466" s="35"/>
      <c r="N466" s="25">
        <f t="shared" si="24"/>
        <v>0</v>
      </c>
      <c r="O466" s="36"/>
      <c r="P466" s="37"/>
    </row>
    <row r="467" spans="1:16" ht="17.25" customHeight="1">
      <c r="A467" s="28">
        <f t="shared" si="25"/>
        <v>464</v>
      </c>
      <c r="B467" s="29" t="s">
        <v>1332</v>
      </c>
      <c r="C467" s="29" t="s">
        <v>1333</v>
      </c>
      <c r="D467" s="29" t="s">
        <v>17</v>
      </c>
      <c r="E467" s="30">
        <v>0</v>
      </c>
      <c r="F467" s="30">
        <v>0</v>
      </c>
      <c r="G467" s="30">
        <v>4</v>
      </c>
      <c r="H467" s="31">
        <f t="shared" si="26"/>
        <v>4</v>
      </c>
      <c r="I467" s="21" t="s">
        <v>19</v>
      </c>
      <c r="J467" s="32" t="s">
        <v>1334</v>
      </c>
      <c r="K467" s="33"/>
      <c r="L467" s="34"/>
      <c r="M467" s="35"/>
      <c r="N467" s="25">
        <f t="shared" si="24"/>
        <v>0</v>
      </c>
      <c r="O467" s="36"/>
      <c r="P467" s="37"/>
    </row>
    <row r="468" spans="1:16" ht="17.25" customHeight="1">
      <c r="A468" s="28">
        <f t="shared" si="25"/>
        <v>465</v>
      </c>
      <c r="B468" s="29" t="s">
        <v>1335</v>
      </c>
      <c r="C468" s="29" t="s">
        <v>1336</v>
      </c>
      <c r="D468" s="29" t="s">
        <v>17</v>
      </c>
      <c r="E468" s="30">
        <v>0</v>
      </c>
      <c r="F468" s="30">
        <v>0</v>
      </c>
      <c r="G468" s="30">
        <v>2</v>
      </c>
      <c r="H468" s="31">
        <f t="shared" si="26"/>
        <v>2</v>
      </c>
      <c r="I468" s="21" t="s">
        <v>19</v>
      </c>
      <c r="J468" s="32" t="s">
        <v>1337</v>
      </c>
      <c r="K468" s="33"/>
      <c r="L468" s="34"/>
      <c r="M468" s="35"/>
      <c r="N468" s="25">
        <f t="shared" si="24"/>
        <v>0</v>
      </c>
      <c r="O468" s="36"/>
      <c r="P468" s="37"/>
    </row>
    <row r="469" spans="1:16" ht="17.25" customHeight="1">
      <c r="A469" s="28">
        <f t="shared" si="25"/>
        <v>466</v>
      </c>
      <c r="B469" s="29" t="s">
        <v>1338</v>
      </c>
      <c r="C469" s="29" t="s">
        <v>1339</v>
      </c>
      <c r="D469" s="29" t="s">
        <v>17</v>
      </c>
      <c r="E469" s="30">
        <v>0</v>
      </c>
      <c r="F469" s="30">
        <v>0</v>
      </c>
      <c r="G469" s="30">
        <v>1</v>
      </c>
      <c r="H469" s="31">
        <f t="shared" si="26"/>
        <v>1</v>
      </c>
      <c r="I469" s="21" t="s">
        <v>19</v>
      </c>
      <c r="J469" s="32" t="s">
        <v>1340</v>
      </c>
      <c r="K469" s="33"/>
      <c r="L469" s="34"/>
      <c r="M469" s="35"/>
      <c r="N469" s="25">
        <f t="shared" si="24"/>
        <v>0</v>
      </c>
      <c r="O469" s="36"/>
      <c r="P469" s="37"/>
    </row>
    <row r="470" spans="1:16" ht="17.25" customHeight="1">
      <c r="A470" s="28">
        <f t="shared" si="25"/>
        <v>467</v>
      </c>
      <c r="B470" s="29" t="s">
        <v>1341</v>
      </c>
      <c r="C470" s="29" t="s">
        <v>1342</v>
      </c>
      <c r="D470" s="29" t="s">
        <v>17</v>
      </c>
      <c r="E470" s="30">
        <v>2</v>
      </c>
      <c r="F470" s="30">
        <v>0</v>
      </c>
      <c r="G470" s="30">
        <v>0</v>
      </c>
      <c r="H470" s="31">
        <f t="shared" si="26"/>
        <v>2</v>
      </c>
      <c r="I470" s="21" t="s">
        <v>19</v>
      </c>
      <c r="J470" s="32" t="s">
        <v>1343</v>
      </c>
      <c r="K470" s="33"/>
      <c r="L470" s="34"/>
      <c r="M470" s="35"/>
      <c r="N470" s="25">
        <f t="shared" si="24"/>
        <v>0</v>
      </c>
      <c r="O470" s="36"/>
      <c r="P470" s="37"/>
    </row>
    <row r="471" spans="1:16" ht="17.25" customHeight="1">
      <c r="A471" s="28">
        <f t="shared" si="25"/>
        <v>468</v>
      </c>
      <c r="B471" s="29" t="s">
        <v>1344</v>
      </c>
      <c r="C471" s="29" t="s">
        <v>1345</v>
      </c>
      <c r="D471" s="29" t="s">
        <v>17</v>
      </c>
      <c r="E471" s="30">
        <v>0</v>
      </c>
      <c r="F471" s="30">
        <v>0</v>
      </c>
      <c r="G471" s="30">
        <v>2</v>
      </c>
      <c r="H471" s="31">
        <f t="shared" si="26"/>
        <v>2</v>
      </c>
      <c r="I471" s="21" t="s">
        <v>19</v>
      </c>
      <c r="J471" s="32" t="s">
        <v>1346</v>
      </c>
      <c r="K471" s="33"/>
      <c r="L471" s="34"/>
      <c r="M471" s="35"/>
      <c r="N471" s="25">
        <f t="shared" si="24"/>
        <v>0</v>
      </c>
      <c r="O471" s="36"/>
      <c r="P471" s="37"/>
    </row>
    <row r="472" spans="1:16" ht="17.25" customHeight="1">
      <c r="A472" s="28">
        <f t="shared" si="25"/>
        <v>469</v>
      </c>
      <c r="B472" s="29" t="s">
        <v>1347</v>
      </c>
      <c r="C472" s="29" t="s">
        <v>1348</v>
      </c>
      <c r="D472" s="29" t="s">
        <v>17</v>
      </c>
      <c r="E472" s="30">
        <v>0</v>
      </c>
      <c r="F472" s="30">
        <v>0</v>
      </c>
      <c r="G472" s="30">
        <v>22</v>
      </c>
      <c r="H472" s="31">
        <f t="shared" si="26"/>
        <v>22</v>
      </c>
      <c r="I472" s="21" t="s">
        <v>19</v>
      </c>
      <c r="J472" s="32" t="s">
        <v>1349</v>
      </c>
      <c r="K472" s="33"/>
      <c r="L472" s="34"/>
      <c r="M472" s="35"/>
      <c r="N472" s="25">
        <f t="shared" si="24"/>
        <v>0</v>
      </c>
      <c r="O472" s="36"/>
      <c r="P472" s="37"/>
    </row>
    <row r="473" spans="1:16" ht="17.25" customHeight="1">
      <c r="A473" s="28">
        <f t="shared" si="25"/>
        <v>470</v>
      </c>
      <c r="B473" s="29" t="s">
        <v>1350</v>
      </c>
      <c r="C473" s="29" t="s">
        <v>1351</v>
      </c>
      <c r="D473" s="29" t="s">
        <v>17</v>
      </c>
      <c r="E473" s="30">
        <v>0</v>
      </c>
      <c r="F473" s="30">
        <v>1</v>
      </c>
      <c r="G473" s="30">
        <v>2</v>
      </c>
      <c r="H473" s="31">
        <f t="shared" si="26"/>
        <v>2</v>
      </c>
      <c r="I473" s="21" t="s">
        <v>19</v>
      </c>
      <c r="J473" s="32" t="s">
        <v>1352</v>
      </c>
      <c r="K473" s="33"/>
      <c r="L473" s="34"/>
      <c r="M473" s="35"/>
      <c r="N473" s="25">
        <f t="shared" si="24"/>
        <v>0</v>
      </c>
      <c r="O473" s="36"/>
      <c r="P473" s="37"/>
    </row>
    <row r="474" spans="1:16" ht="17.25" customHeight="1">
      <c r="A474" s="28">
        <f t="shared" si="25"/>
        <v>471</v>
      </c>
      <c r="B474" s="29" t="s">
        <v>1353</v>
      </c>
      <c r="C474" s="29" t="s">
        <v>1354</v>
      </c>
      <c r="D474" s="29" t="s">
        <v>17</v>
      </c>
      <c r="E474" s="30">
        <v>0</v>
      </c>
      <c r="F474" s="30">
        <v>0</v>
      </c>
      <c r="G474" s="30">
        <v>5</v>
      </c>
      <c r="H474" s="31">
        <f t="shared" si="26"/>
        <v>5</v>
      </c>
      <c r="I474" s="21" t="s">
        <v>19</v>
      </c>
      <c r="J474" s="32" t="s">
        <v>1355</v>
      </c>
      <c r="K474" s="33"/>
      <c r="L474" s="34"/>
      <c r="M474" s="35"/>
      <c r="N474" s="25">
        <f t="shared" si="24"/>
        <v>0</v>
      </c>
      <c r="O474" s="36"/>
      <c r="P474" s="37"/>
    </row>
    <row r="475" spans="1:16" ht="17.25" customHeight="1">
      <c r="A475" s="28">
        <f t="shared" si="25"/>
        <v>472</v>
      </c>
      <c r="B475" s="29" t="s">
        <v>1356</v>
      </c>
      <c r="C475" s="29" t="s">
        <v>1357</v>
      </c>
      <c r="D475" s="29" t="s">
        <v>17</v>
      </c>
      <c r="E475" s="30">
        <v>0</v>
      </c>
      <c r="F475" s="30">
        <v>0</v>
      </c>
      <c r="G475" s="30"/>
      <c r="H475" s="31" t="s">
        <v>18</v>
      </c>
      <c r="I475" s="21" t="s">
        <v>19</v>
      </c>
      <c r="J475" s="32" t="s">
        <v>1358</v>
      </c>
      <c r="K475" s="33"/>
      <c r="L475" s="34"/>
      <c r="M475" s="35"/>
      <c r="N475" s="25">
        <f t="shared" si="24"/>
        <v>0</v>
      </c>
      <c r="O475" s="36"/>
      <c r="P475" s="37"/>
    </row>
    <row r="476" spans="1:16" ht="17.25" customHeight="1">
      <c r="A476" s="28">
        <f t="shared" si="25"/>
        <v>473</v>
      </c>
      <c r="B476" s="29" t="s">
        <v>1359</v>
      </c>
      <c r="C476" s="29" t="s">
        <v>1360</v>
      </c>
      <c r="D476" s="29" t="s">
        <v>17</v>
      </c>
      <c r="E476" s="30">
        <v>20</v>
      </c>
      <c r="F476" s="30">
        <v>0</v>
      </c>
      <c r="G476" s="30">
        <v>22</v>
      </c>
      <c r="H476" s="31">
        <f>IF(G476&gt;E476,G476,IF(E476&gt;F476,E476,F476))</f>
        <v>22</v>
      </c>
      <c r="I476" s="21" t="s">
        <v>19</v>
      </c>
      <c r="J476" s="32" t="s">
        <v>1361</v>
      </c>
      <c r="K476" s="33"/>
      <c r="L476" s="34"/>
      <c r="M476" s="35"/>
      <c r="N476" s="25">
        <f t="shared" si="24"/>
        <v>0</v>
      </c>
      <c r="O476" s="36"/>
      <c r="P476" s="37"/>
    </row>
    <row r="477" spans="1:16" ht="17.25" customHeight="1">
      <c r="A477" s="28">
        <f t="shared" si="25"/>
        <v>474</v>
      </c>
      <c r="B477" s="29" t="s">
        <v>1362</v>
      </c>
      <c r="C477" s="29" t="s">
        <v>1363</v>
      </c>
      <c r="D477" s="29" t="s">
        <v>17</v>
      </c>
      <c r="E477" s="30">
        <v>0</v>
      </c>
      <c r="F477" s="30">
        <v>0</v>
      </c>
      <c r="G477" s="30"/>
      <c r="H477" s="31" t="s">
        <v>18</v>
      </c>
      <c r="I477" s="21" t="s">
        <v>19</v>
      </c>
      <c r="J477" s="32" t="s">
        <v>1364</v>
      </c>
      <c r="K477" s="33"/>
      <c r="L477" s="34"/>
      <c r="M477" s="35"/>
      <c r="N477" s="25">
        <f t="shared" si="24"/>
        <v>0</v>
      </c>
      <c r="O477" s="36"/>
      <c r="P477" s="37"/>
    </row>
    <row r="478" spans="1:16" ht="17.25" customHeight="1">
      <c r="A478" s="28">
        <f t="shared" si="25"/>
        <v>475</v>
      </c>
      <c r="B478" s="29" t="s">
        <v>1365</v>
      </c>
      <c r="C478" s="29" t="s">
        <v>1366</v>
      </c>
      <c r="D478" s="29" t="s">
        <v>17</v>
      </c>
      <c r="E478" s="30">
        <v>0</v>
      </c>
      <c r="F478" s="30">
        <v>2</v>
      </c>
      <c r="G478" s="30"/>
      <c r="H478" s="31">
        <f>IF(G478&gt;E478,G478,IF(E478&gt;F478,E478,F478))</f>
        <v>2</v>
      </c>
      <c r="I478" s="21" t="s">
        <v>19</v>
      </c>
      <c r="J478" s="32" t="s">
        <v>1367</v>
      </c>
      <c r="K478" s="33"/>
      <c r="L478" s="34"/>
      <c r="M478" s="35"/>
      <c r="N478" s="25">
        <f t="shared" si="24"/>
        <v>0</v>
      </c>
      <c r="O478" s="36"/>
      <c r="P478" s="37"/>
    </row>
    <row r="479" spans="1:16" ht="17.25" customHeight="1">
      <c r="A479" s="28">
        <f t="shared" si="25"/>
        <v>476</v>
      </c>
      <c r="B479" s="29" t="s">
        <v>1368</v>
      </c>
      <c r="C479" s="29" t="s">
        <v>1369</v>
      </c>
      <c r="D479" s="29" t="s">
        <v>17</v>
      </c>
      <c r="E479" s="30">
        <v>0</v>
      </c>
      <c r="F479" s="30">
        <v>0</v>
      </c>
      <c r="G479" s="30"/>
      <c r="H479" s="31" t="s">
        <v>18</v>
      </c>
      <c r="I479" s="21" t="s">
        <v>19</v>
      </c>
      <c r="J479" s="32" t="s">
        <v>1370</v>
      </c>
      <c r="K479" s="33"/>
      <c r="L479" s="34"/>
      <c r="M479" s="35"/>
      <c r="N479" s="25">
        <f t="shared" si="24"/>
        <v>0</v>
      </c>
      <c r="O479" s="36"/>
      <c r="P479" s="37"/>
    </row>
    <row r="480" spans="1:16" ht="17.25" customHeight="1">
      <c r="A480" s="28">
        <f t="shared" si="25"/>
        <v>477</v>
      </c>
      <c r="B480" s="29" t="s">
        <v>1371</v>
      </c>
      <c r="C480" s="29" t="s">
        <v>1372</v>
      </c>
      <c r="D480" s="29" t="s">
        <v>17</v>
      </c>
      <c r="E480" s="30">
        <v>0</v>
      </c>
      <c r="F480" s="30">
        <v>5</v>
      </c>
      <c r="G480" s="30"/>
      <c r="H480" s="31">
        <f>IF(G480&gt;E480,G480,IF(E480&gt;F480,E480,F480))</f>
        <v>5</v>
      </c>
      <c r="I480" s="21" t="s">
        <v>19</v>
      </c>
      <c r="J480" s="32" t="s">
        <v>1373</v>
      </c>
      <c r="K480" s="33"/>
      <c r="L480" s="34"/>
      <c r="M480" s="35"/>
      <c r="N480" s="25">
        <f t="shared" si="24"/>
        <v>0</v>
      </c>
      <c r="O480" s="36"/>
      <c r="P480" s="37"/>
    </row>
    <row r="481" spans="1:16" ht="17.25" customHeight="1">
      <c r="A481" s="28">
        <f t="shared" si="25"/>
        <v>478</v>
      </c>
      <c r="B481" s="29" t="s">
        <v>1374</v>
      </c>
      <c r="C481" s="29" t="s">
        <v>1375</v>
      </c>
      <c r="D481" s="29" t="s">
        <v>17</v>
      </c>
      <c r="E481" s="30">
        <v>23</v>
      </c>
      <c r="F481" s="30">
        <v>27</v>
      </c>
      <c r="G481" s="30"/>
      <c r="H481" s="31">
        <f>IF(G481&gt;E481,G481,IF(E481&gt;F481,E481,F481))</f>
        <v>27</v>
      </c>
      <c r="I481" s="21" t="s">
        <v>19</v>
      </c>
      <c r="J481" s="32" t="s">
        <v>1376</v>
      </c>
      <c r="K481" s="33"/>
      <c r="L481" s="34"/>
      <c r="M481" s="35"/>
      <c r="N481" s="25">
        <f t="shared" si="24"/>
        <v>0</v>
      </c>
      <c r="O481" s="36"/>
      <c r="P481" s="37"/>
    </row>
    <row r="482" spans="1:16" ht="17.25" customHeight="1">
      <c r="A482" s="28">
        <f t="shared" si="25"/>
        <v>479</v>
      </c>
      <c r="B482" s="29" t="s">
        <v>1377</v>
      </c>
      <c r="C482" s="29" t="s">
        <v>1378</v>
      </c>
      <c r="D482" s="29" t="s">
        <v>17</v>
      </c>
      <c r="E482" s="30">
        <v>38</v>
      </c>
      <c r="F482" s="30">
        <v>6</v>
      </c>
      <c r="G482" s="30"/>
      <c r="H482" s="31">
        <f>IF(G482&gt;E482,G482,IF(E482&gt;F482,E482,F482))</f>
        <v>38</v>
      </c>
      <c r="I482" s="21" t="s">
        <v>19</v>
      </c>
      <c r="J482" s="32" t="s">
        <v>1379</v>
      </c>
      <c r="K482" s="33"/>
      <c r="L482" s="34"/>
      <c r="M482" s="35"/>
      <c r="N482" s="25">
        <f t="shared" si="24"/>
        <v>0</v>
      </c>
      <c r="O482" s="36"/>
      <c r="P482" s="37"/>
    </row>
    <row r="483" spans="1:16" ht="17.25" customHeight="1">
      <c r="A483" s="28">
        <f t="shared" si="25"/>
        <v>480</v>
      </c>
      <c r="B483" s="29" t="s">
        <v>1380</v>
      </c>
      <c r="C483" s="29" t="s">
        <v>1381</v>
      </c>
      <c r="D483" s="29" t="s">
        <v>17</v>
      </c>
      <c r="E483" s="30">
        <v>8</v>
      </c>
      <c r="F483" s="30">
        <v>23</v>
      </c>
      <c r="G483" s="30">
        <v>90</v>
      </c>
      <c r="H483" s="31">
        <f>IF(G483&gt;E483,G483,IF(E483&gt;F483,E483,F483))</f>
        <v>90</v>
      </c>
      <c r="I483" s="21" t="s">
        <v>19</v>
      </c>
      <c r="J483" s="32" t="s">
        <v>1382</v>
      </c>
      <c r="K483" s="33"/>
      <c r="L483" s="34"/>
      <c r="M483" s="35"/>
      <c r="N483" s="25">
        <f t="shared" si="24"/>
        <v>0</v>
      </c>
      <c r="O483" s="36"/>
      <c r="P483" s="37"/>
    </row>
    <row r="484" spans="1:16" ht="17.25" customHeight="1">
      <c r="A484" s="28">
        <f t="shared" si="25"/>
        <v>481</v>
      </c>
      <c r="B484" s="29" t="s">
        <v>1383</v>
      </c>
      <c r="C484" s="29" t="s">
        <v>1384</v>
      </c>
      <c r="D484" s="29" t="s">
        <v>17</v>
      </c>
      <c r="E484" s="30">
        <v>0</v>
      </c>
      <c r="F484" s="30">
        <v>0</v>
      </c>
      <c r="G484" s="30"/>
      <c r="H484" s="31" t="s">
        <v>18</v>
      </c>
      <c r="I484" s="21" t="s">
        <v>19</v>
      </c>
      <c r="J484" s="32" t="s">
        <v>1385</v>
      </c>
      <c r="K484" s="33"/>
      <c r="L484" s="34"/>
      <c r="M484" s="35"/>
      <c r="N484" s="25">
        <f t="shared" si="24"/>
        <v>0</v>
      </c>
      <c r="O484" s="36"/>
      <c r="P484" s="37"/>
    </row>
    <row r="485" spans="1:16" ht="17.25" customHeight="1">
      <c r="A485" s="28">
        <f t="shared" si="25"/>
        <v>482</v>
      </c>
      <c r="B485" s="29" t="s">
        <v>1386</v>
      </c>
      <c r="C485" s="29" t="s">
        <v>1387</v>
      </c>
      <c r="D485" s="29" t="s">
        <v>17</v>
      </c>
      <c r="E485" s="30">
        <v>0</v>
      </c>
      <c r="F485" s="30">
        <v>0</v>
      </c>
      <c r="G485" s="30"/>
      <c r="H485" s="31" t="s">
        <v>18</v>
      </c>
      <c r="I485" s="21" t="s">
        <v>19</v>
      </c>
      <c r="J485" s="32" t="s">
        <v>1388</v>
      </c>
      <c r="K485" s="33"/>
      <c r="L485" s="34"/>
      <c r="M485" s="35"/>
      <c r="N485" s="25">
        <f t="shared" si="24"/>
        <v>0</v>
      </c>
      <c r="O485" s="36"/>
      <c r="P485" s="37"/>
    </row>
    <row r="486" spans="1:16" ht="17.25" customHeight="1">
      <c r="A486" s="28">
        <f t="shared" si="25"/>
        <v>483</v>
      </c>
      <c r="B486" s="29" t="s">
        <v>1389</v>
      </c>
      <c r="C486" s="29" t="s">
        <v>1390</v>
      </c>
      <c r="D486" s="29" t="s">
        <v>17</v>
      </c>
      <c r="E486" s="30">
        <v>140</v>
      </c>
      <c r="F486" s="30">
        <v>64</v>
      </c>
      <c r="G486" s="30">
        <v>135</v>
      </c>
      <c r="H486" s="31">
        <f>IF(G486&gt;E486,G486,IF(E486&gt;F486,E486,F486))</f>
        <v>140</v>
      </c>
      <c r="I486" s="21" t="s">
        <v>19</v>
      </c>
      <c r="J486" s="32" t="s">
        <v>1391</v>
      </c>
      <c r="K486" s="33"/>
      <c r="L486" s="34"/>
      <c r="M486" s="35"/>
      <c r="N486" s="25">
        <f t="shared" si="24"/>
        <v>0</v>
      </c>
      <c r="O486" s="36"/>
      <c r="P486" s="37"/>
    </row>
    <row r="487" spans="1:16" ht="17.25" customHeight="1">
      <c r="A487" s="28">
        <f t="shared" si="25"/>
        <v>484</v>
      </c>
      <c r="B487" s="29" t="s">
        <v>1392</v>
      </c>
      <c r="C487" s="29" t="s">
        <v>1393</v>
      </c>
      <c r="D487" s="29" t="s">
        <v>17</v>
      </c>
      <c r="E487" s="30">
        <v>0</v>
      </c>
      <c r="F487" s="30">
        <v>0</v>
      </c>
      <c r="G487" s="30"/>
      <c r="H487" s="31" t="s">
        <v>18</v>
      </c>
      <c r="I487" s="21" t="s">
        <v>19</v>
      </c>
      <c r="J487" s="32" t="s">
        <v>1394</v>
      </c>
      <c r="K487" s="33"/>
      <c r="L487" s="34"/>
      <c r="M487" s="35"/>
      <c r="N487" s="25">
        <f t="shared" si="24"/>
        <v>0</v>
      </c>
      <c r="O487" s="36"/>
      <c r="P487" s="37"/>
    </row>
    <row r="488" spans="1:16" ht="17.25" customHeight="1">
      <c r="A488" s="28">
        <f t="shared" si="25"/>
        <v>485</v>
      </c>
      <c r="B488" s="29" t="s">
        <v>1395</v>
      </c>
      <c r="C488" s="29" t="s">
        <v>1396</v>
      </c>
      <c r="D488" s="29" t="s">
        <v>17</v>
      </c>
      <c r="E488" s="30">
        <v>12</v>
      </c>
      <c r="F488" s="30">
        <v>6</v>
      </c>
      <c r="G488" s="30"/>
      <c r="H488" s="31">
        <f>IF(G488&gt;E488,G488,IF(E488&gt;F488,E488,F488))</f>
        <v>12</v>
      </c>
      <c r="I488" s="21" t="s">
        <v>19</v>
      </c>
      <c r="J488" s="32" t="s">
        <v>1397</v>
      </c>
      <c r="K488" s="33"/>
      <c r="L488" s="34"/>
      <c r="M488" s="35"/>
      <c r="N488" s="25">
        <f t="shared" si="24"/>
        <v>0</v>
      </c>
      <c r="O488" s="36"/>
      <c r="P488" s="37"/>
    </row>
    <row r="489" spans="1:16" ht="17.25" customHeight="1">
      <c r="A489" s="28">
        <f t="shared" si="25"/>
        <v>486</v>
      </c>
      <c r="B489" s="29" t="s">
        <v>1398</v>
      </c>
      <c r="C489" s="29" t="s">
        <v>1399</v>
      </c>
      <c r="D489" s="29" t="s">
        <v>17</v>
      </c>
      <c r="E489" s="30">
        <v>80</v>
      </c>
      <c r="F489" s="30">
        <v>76</v>
      </c>
      <c r="G489" s="30"/>
      <c r="H489" s="31">
        <f>IF(G489&gt;E489,G489,IF(E489&gt;F489,E489,F489))</f>
        <v>80</v>
      </c>
      <c r="I489" s="21" t="s">
        <v>19</v>
      </c>
      <c r="J489" s="32" t="s">
        <v>1400</v>
      </c>
      <c r="K489" s="33"/>
      <c r="L489" s="34"/>
      <c r="M489" s="35"/>
      <c r="N489" s="25">
        <f t="shared" si="24"/>
        <v>0</v>
      </c>
      <c r="O489" s="36"/>
      <c r="P489" s="37"/>
    </row>
    <row r="490" spans="1:16" ht="17.25" customHeight="1">
      <c r="A490" s="28">
        <f t="shared" si="25"/>
        <v>487</v>
      </c>
      <c r="B490" s="29" t="s">
        <v>1401</v>
      </c>
      <c r="C490" s="29" t="s">
        <v>1402</v>
      </c>
      <c r="D490" s="29" t="s">
        <v>17</v>
      </c>
      <c r="E490" s="30">
        <v>0</v>
      </c>
      <c r="F490" s="30">
        <v>0</v>
      </c>
      <c r="G490" s="30"/>
      <c r="H490" s="31" t="s">
        <v>18</v>
      </c>
      <c r="I490" s="21" t="s">
        <v>19</v>
      </c>
      <c r="J490" s="32" t="s">
        <v>1403</v>
      </c>
      <c r="K490" s="33"/>
      <c r="L490" s="34"/>
      <c r="M490" s="35"/>
      <c r="N490" s="25">
        <f t="shared" si="24"/>
        <v>0</v>
      </c>
      <c r="O490" s="36"/>
      <c r="P490" s="37"/>
    </row>
    <row r="491" spans="1:16" ht="17.25" customHeight="1">
      <c r="A491" s="28">
        <f t="shared" si="25"/>
        <v>488</v>
      </c>
      <c r="B491" s="29" t="s">
        <v>1404</v>
      </c>
      <c r="C491" s="29" t="s">
        <v>1405</v>
      </c>
      <c r="D491" s="29" t="s">
        <v>17</v>
      </c>
      <c r="E491" s="30">
        <v>0</v>
      </c>
      <c r="F491" s="30">
        <v>0</v>
      </c>
      <c r="G491" s="30"/>
      <c r="H491" s="31" t="s">
        <v>18</v>
      </c>
      <c r="I491" s="21" t="s">
        <v>19</v>
      </c>
      <c r="J491" s="32" t="s">
        <v>1406</v>
      </c>
      <c r="K491" s="33"/>
      <c r="L491" s="34"/>
      <c r="M491" s="35"/>
      <c r="N491" s="25">
        <f t="shared" si="24"/>
        <v>0</v>
      </c>
      <c r="O491" s="36"/>
      <c r="P491" s="37"/>
    </row>
    <row r="492" spans="1:16" s="38" customFormat="1" ht="17.25" customHeight="1">
      <c r="A492" s="28">
        <f t="shared" si="25"/>
        <v>489</v>
      </c>
      <c r="B492" s="29" t="s">
        <v>1407</v>
      </c>
      <c r="C492" s="29" t="s">
        <v>1408</v>
      </c>
      <c r="D492" s="29" t="s">
        <v>17</v>
      </c>
      <c r="E492" s="30">
        <v>1</v>
      </c>
      <c r="F492" s="30">
        <v>3</v>
      </c>
      <c r="G492" s="30">
        <v>8</v>
      </c>
      <c r="H492" s="31">
        <f>IF(G492&gt;E492,G492,IF(E492&gt;F492,E492,F492))</f>
        <v>8</v>
      </c>
      <c r="I492" s="21" t="s">
        <v>19</v>
      </c>
      <c r="J492" s="32" t="s">
        <v>1409</v>
      </c>
      <c r="K492" s="33"/>
      <c r="L492" s="34"/>
      <c r="M492" s="35"/>
      <c r="N492" s="25">
        <f t="shared" si="24"/>
        <v>0</v>
      </c>
      <c r="O492" s="36"/>
      <c r="P492" s="37"/>
    </row>
    <row r="493" spans="1:16" ht="17.25" customHeight="1">
      <c r="A493" s="28">
        <f t="shared" si="25"/>
        <v>490</v>
      </c>
      <c r="B493" s="29" t="s">
        <v>1410</v>
      </c>
      <c r="C493" s="29" t="s">
        <v>1411</v>
      </c>
      <c r="D493" s="29" t="s">
        <v>17</v>
      </c>
      <c r="E493" s="30">
        <v>0</v>
      </c>
      <c r="F493" s="30">
        <v>0</v>
      </c>
      <c r="G493" s="30">
        <v>8</v>
      </c>
      <c r="H493" s="31">
        <f>IF(G493&gt;E493,G493,IF(E493&gt;F493,E493,F493))</f>
        <v>8</v>
      </c>
      <c r="I493" s="21" t="s">
        <v>19</v>
      </c>
      <c r="J493" s="32" t="s">
        <v>1412</v>
      </c>
      <c r="K493" s="33"/>
      <c r="L493" s="34"/>
      <c r="M493" s="35"/>
      <c r="N493" s="25">
        <f t="shared" si="24"/>
        <v>0</v>
      </c>
      <c r="O493" s="36"/>
      <c r="P493" s="37"/>
    </row>
    <row r="494" spans="1:16" ht="17.25" customHeight="1">
      <c r="A494" s="28">
        <f t="shared" si="25"/>
        <v>491</v>
      </c>
      <c r="B494" s="29" t="s">
        <v>1413</v>
      </c>
      <c r="C494" s="29" t="s">
        <v>1414</v>
      </c>
      <c r="D494" s="29" t="s">
        <v>17</v>
      </c>
      <c r="E494" s="30">
        <v>0</v>
      </c>
      <c r="F494" s="30">
        <v>0</v>
      </c>
      <c r="G494" s="30"/>
      <c r="H494" s="31" t="s">
        <v>18</v>
      </c>
      <c r="I494" s="21" t="s">
        <v>19</v>
      </c>
      <c r="J494" s="32" t="s">
        <v>1415</v>
      </c>
      <c r="K494" s="33"/>
      <c r="L494" s="34"/>
      <c r="M494" s="35"/>
      <c r="N494" s="25">
        <f t="shared" si="24"/>
        <v>0</v>
      </c>
      <c r="O494" s="36"/>
      <c r="P494" s="37"/>
    </row>
    <row r="495" spans="1:16" ht="17.25" customHeight="1">
      <c r="A495" s="28">
        <f t="shared" si="25"/>
        <v>492</v>
      </c>
      <c r="B495" s="29" t="s">
        <v>1416</v>
      </c>
      <c r="C495" s="29" t="s">
        <v>1417</v>
      </c>
      <c r="D495" s="29" t="s">
        <v>17</v>
      </c>
      <c r="E495" s="30">
        <v>106</v>
      </c>
      <c r="F495" s="30">
        <v>3</v>
      </c>
      <c r="G495" s="30">
        <v>23</v>
      </c>
      <c r="H495" s="31">
        <f>IF(G495&gt;E495,G495,IF(E495&gt;F495,E495,F495))</f>
        <v>106</v>
      </c>
      <c r="I495" s="21" t="s">
        <v>19</v>
      </c>
      <c r="J495" s="32" t="s">
        <v>1418</v>
      </c>
      <c r="K495" s="33"/>
      <c r="L495" s="34"/>
      <c r="M495" s="35"/>
      <c r="N495" s="25">
        <f t="shared" si="24"/>
        <v>0</v>
      </c>
      <c r="O495" s="36"/>
      <c r="P495" s="37"/>
    </row>
    <row r="496" spans="1:16" ht="17.25" customHeight="1">
      <c r="A496" s="28">
        <f t="shared" si="25"/>
        <v>493</v>
      </c>
      <c r="B496" s="29" t="s">
        <v>1419</v>
      </c>
      <c r="C496" s="29" t="s">
        <v>1420</v>
      </c>
      <c r="D496" s="29" t="s">
        <v>17</v>
      </c>
      <c r="E496" s="30">
        <v>1</v>
      </c>
      <c r="F496" s="30">
        <v>1</v>
      </c>
      <c r="G496" s="30">
        <v>8</v>
      </c>
      <c r="H496" s="31">
        <f>IF(G496&gt;E496,G496,IF(E496&gt;F496,E496,F496))</f>
        <v>8</v>
      </c>
      <c r="I496" s="21" t="s">
        <v>19</v>
      </c>
      <c r="J496" s="32" t="s">
        <v>1421</v>
      </c>
      <c r="K496" s="33"/>
      <c r="L496" s="34"/>
      <c r="M496" s="35"/>
      <c r="N496" s="25">
        <f t="shared" si="24"/>
        <v>0</v>
      </c>
      <c r="O496" s="36"/>
      <c r="P496" s="37"/>
    </row>
    <row r="497" spans="1:16" ht="17.25" customHeight="1">
      <c r="A497" s="28">
        <f t="shared" si="25"/>
        <v>494</v>
      </c>
      <c r="B497" s="29" t="s">
        <v>1422</v>
      </c>
      <c r="C497" s="29" t="s">
        <v>1423</v>
      </c>
      <c r="D497" s="29" t="s">
        <v>17</v>
      </c>
      <c r="E497" s="30">
        <v>0</v>
      </c>
      <c r="F497" s="30">
        <v>0</v>
      </c>
      <c r="G497" s="30">
        <v>8</v>
      </c>
      <c r="H497" s="31">
        <f>IF(G497&gt;E497,G497,IF(E497&gt;F497,E497,F497))</f>
        <v>8</v>
      </c>
      <c r="I497" s="21" t="s">
        <v>19</v>
      </c>
      <c r="J497" s="32" t="s">
        <v>1424</v>
      </c>
      <c r="K497" s="33"/>
      <c r="L497" s="34"/>
      <c r="M497" s="35"/>
      <c r="N497" s="25">
        <f t="shared" si="24"/>
        <v>0</v>
      </c>
      <c r="O497" s="36"/>
      <c r="P497" s="37"/>
    </row>
    <row r="498" spans="1:16" ht="17.25" customHeight="1">
      <c r="A498" s="28">
        <f t="shared" si="25"/>
        <v>495</v>
      </c>
      <c r="B498" s="29" t="s">
        <v>1425</v>
      </c>
      <c r="C498" s="29" t="s">
        <v>1426</v>
      </c>
      <c r="D498" s="29" t="s">
        <v>17</v>
      </c>
      <c r="E498" s="30">
        <v>0</v>
      </c>
      <c r="F498" s="30">
        <v>0</v>
      </c>
      <c r="G498" s="30"/>
      <c r="H498" s="31" t="s">
        <v>18</v>
      </c>
      <c r="I498" s="21" t="s">
        <v>19</v>
      </c>
      <c r="J498" s="32" t="s">
        <v>1427</v>
      </c>
      <c r="K498" s="33"/>
      <c r="L498" s="34"/>
      <c r="M498" s="35"/>
      <c r="N498" s="25">
        <f t="shared" si="24"/>
        <v>0</v>
      </c>
      <c r="O498" s="36"/>
      <c r="P498" s="37"/>
    </row>
    <row r="499" spans="1:16" ht="17.25" customHeight="1">
      <c r="A499" s="28">
        <f t="shared" si="25"/>
        <v>496</v>
      </c>
      <c r="B499" s="29" t="s">
        <v>1428</v>
      </c>
      <c r="C499" s="29" t="s">
        <v>1429</v>
      </c>
      <c r="D499" s="29" t="s">
        <v>17</v>
      </c>
      <c r="E499" s="30">
        <v>0</v>
      </c>
      <c r="F499" s="30">
        <v>0</v>
      </c>
      <c r="G499" s="30"/>
      <c r="H499" s="31" t="s">
        <v>18</v>
      </c>
      <c r="I499" s="21" t="s">
        <v>19</v>
      </c>
      <c r="J499" s="32" t="s">
        <v>1430</v>
      </c>
      <c r="K499" s="33"/>
      <c r="L499" s="34"/>
      <c r="M499" s="35"/>
      <c r="N499" s="25">
        <f t="shared" si="24"/>
        <v>0</v>
      </c>
      <c r="O499" s="36"/>
      <c r="P499" s="37"/>
    </row>
    <row r="500" spans="1:16" ht="17.25" customHeight="1">
      <c r="A500" s="28">
        <f t="shared" si="25"/>
        <v>497</v>
      </c>
      <c r="B500" s="29" t="s">
        <v>1431</v>
      </c>
      <c r="C500" s="29" t="s">
        <v>1432</v>
      </c>
      <c r="D500" s="29" t="s">
        <v>17</v>
      </c>
      <c r="E500" s="30">
        <v>0</v>
      </c>
      <c r="F500" s="30">
        <v>0</v>
      </c>
      <c r="G500" s="30"/>
      <c r="H500" s="31" t="s">
        <v>18</v>
      </c>
      <c r="I500" s="21" t="s">
        <v>19</v>
      </c>
      <c r="J500" s="32" t="s">
        <v>1433</v>
      </c>
      <c r="K500" s="33"/>
      <c r="L500" s="34"/>
      <c r="M500" s="35"/>
      <c r="N500" s="25">
        <f t="shared" si="24"/>
        <v>0</v>
      </c>
      <c r="O500" s="36"/>
      <c r="P500" s="37"/>
    </row>
    <row r="501" spans="1:16" ht="17.25" customHeight="1">
      <c r="A501" s="28">
        <f t="shared" si="25"/>
        <v>498</v>
      </c>
      <c r="B501" s="29" t="s">
        <v>1434</v>
      </c>
      <c r="C501" s="29" t="s">
        <v>1435</v>
      </c>
      <c r="D501" s="29" t="s">
        <v>17</v>
      </c>
      <c r="E501" s="30">
        <v>0</v>
      </c>
      <c r="F501" s="30">
        <v>0</v>
      </c>
      <c r="G501" s="30"/>
      <c r="H501" s="31" t="s">
        <v>18</v>
      </c>
      <c r="I501" s="21" t="s">
        <v>19</v>
      </c>
      <c r="J501" s="32" t="s">
        <v>1436</v>
      </c>
      <c r="K501" s="33"/>
      <c r="L501" s="34"/>
      <c r="M501" s="35"/>
      <c r="N501" s="25">
        <f t="shared" si="24"/>
        <v>0</v>
      </c>
      <c r="O501" s="36"/>
      <c r="P501" s="37"/>
    </row>
    <row r="502" spans="1:16" ht="17.25" customHeight="1">
      <c r="A502" s="28">
        <f t="shared" si="25"/>
        <v>499</v>
      </c>
      <c r="B502" s="29" t="s">
        <v>1437</v>
      </c>
      <c r="C502" s="29" t="s">
        <v>1438</v>
      </c>
      <c r="D502" s="29" t="s">
        <v>17</v>
      </c>
      <c r="E502" s="30">
        <v>0</v>
      </c>
      <c r="F502" s="30">
        <v>5</v>
      </c>
      <c r="G502" s="30">
        <v>8</v>
      </c>
      <c r="H502" s="31">
        <f t="shared" ref="H502:H513" si="27">IF(G502&gt;E502,G502,IF(E502&gt;F502,E502,F502))</f>
        <v>8</v>
      </c>
      <c r="I502" s="21" t="s">
        <v>19</v>
      </c>
      <c r="J502" s="32" t="s">
        <v>1439</v>
      </c>
      <c r="K502" s="33"/>
      <c r="L502" s="34"/>
      <c r="M502" s="35"/>
      <c r="N502" s="25">
        <f t="shared" si="24"/>
        <v>0</v>
      </c>
      <c r="O502" s="36"/>
      <c r="P502" s="37"/>
    </row>
    <row r="503" spans="1:16" ht="17.25" customHeight="1">
      <c r="A503" s="28">
        <f t="shared" si="25"/>
        <v>500</v>
      </c>
      <c r="B503" s="29" t="s">
        <v>1440</v>
      </c>
      <c r="C503" s="29" t="s">
        <v>1441</v>
      </c>
      <c r="D503" s="29" t="s">
        <v>17</v>
      </c>
      <c r="E503" s="30">
        <v>9</v>
      </c>
      <c r="F503" s="30">
        <v>42</v>
      </c>
      <c r="G503" s="30">
        <v>23</v>
      </c>
      <c r="H503" s="31">
        <f t="shared" si="27"/>
        <v>23</v>
      </c>
      <c r="I503" s="21" t="s">
        <v>19</v>
      </c>
      <c r="J503" s="32" t="s">
        <v>1442</v>
      </c>
      <c r="K503" s="33"/>
      <c r="L503" s="34"/>
      <c r="M503" s="35"/>
      <c r="N503" s="25">
        <f t="shared" si="24"/>
        <v>0</v>
      </c>
      <c r="O503" s="36"/>
      <c r="P503" s="37"/>
    </row>
    <row r="504" spans="1:16" ht="17.25" customHeight="1">
      <c r="A504" s="28">
        <f t="shared" si="25"/>
        <v>501</v>
      </c>
      <c r="B504" s="29" t="s">
        <v>1443</v>
      </c>
      <c r="C504" s="29" t="s">
        <v>1444</v>
      </c>
      <c r="D504" s="29" t="s">
        <v>17</v>
      </c>
      <c r="E504" s="30">
        <v>1</v>
      </c>
      <c r="F504" s="30">
        <v>0</v>
      </c>
      <c r="G504" s="30">
        <v>15</v>
      </c>
      <c r="H504" s="31">
        <f t="shared" si="27"/>
        <v>15</v>
      </c>
      <c r="I504" s="21" t="s">
        <v>19</v>
      </c>
      <c r="J504" s="32" t="s">
        <v>1445</v>
      </c>
      <c r="K504" s="33"/>
      <c r="L504" s="34"/>
      <c r="M504" s="35"/>
      <c r="N504" s="25">
        <f t="shared" si="24"/>
        <v>0</v>
      </c>
      <c r="O504" s="36"/>
      <c r="P504" s="37"/>
    </row>
    <row r="505" spans="1:16" ht="17.25" customHeight="1">
      <c r="A505" s="28">
        <f t="shared" si="25"/>
        <v>502</v>
      </c>
      <c r="B505" s="29" t="s">
        <v>1446</v>
      </c>
      <c r="C505" s="29" t="s">
        <v>1447</v>
      </c>
      <c r="D505" s="29" t="s">
        <v>17</v>
      </c>
      <c r="E505" s="30">
        <v>0</v>
      </c>
      <c r="F505" s="30">
        <v>2</v>
      </c>
      <c r="G505" s="30">
        <v>8</v>
      </c>
      <c r="H505" s="31">
        <f t="shared" si="27"/>
        <v>8</v>
      </c>
      <c r="I505" s="21" t="s">
        <v>19</v>
      </c>
      <c r="J505" s="32" t="s">
        <v>1448</v>
      </c>
      <c r="K505" s="33"/>
      <c r="L505" s="34"/>
      <c r="M505" s="35"/>
      <c r="N505" s="25">
        <f t="shared" si="24"/>
        <v>0</v>
      </c>
      <c r="O505" s="36"/>
      <c r="P505" s="37"/>
    </row>
    <row r="506" spans="1:16" ht="17.25" customHeight="1">
      <c r="A506" s="28">
        <f t="shared" si="25"/>
        <v>503</v>
      </c>
      <c r="B506" s="29" t="s">
        <v>1449</v>
      </c>
      <c r="C506" s="29" t="s">
        <v>1450</v>
      </c>
      <c r="D506" s="29" t="s">
        <v>1451</v>
      </c>
      <c r="E506" s="30">
        <v>16</v>
      </c>
      <c r="F506" s="30">
        <v>15</v>
      </c>
      <c r="G506" s="30">
        <v>23</v>
      </c>
      <c r="H506" s="31">
        <f t="shared" si="27"/>
        <v>23</v>
      </c>
      <c r="I506" s="21" t="s">
        <v>19</v>
      </c>
      <c r="J506" s="32" t="s">
        <v>1452</v>
      </c>
      <c r="K506" s="33"/>
      <c r="L506" s="34"/>
      <c r="M506" s="35"/>
      <c r="N506" s="25">
        <f t="shared" si="24"/>
        <v>0</v>
      </c>
      <c r="O506" s="36"/>
      <c r="P506" s="37"/>
    </row>
    <row r="507" spans="1:16" ht="17.25" customHeight="1">
      <c r="A507" s="28">
        <f t="shared" si="25"/>
        <v>504</v>
      </c>
      <c r="B507" s="29" t="s">
        <v>1453</v>
      </c>
      <c r="C507" s="29" t="s">
        <v>1454</v>
      </c>
      <c r="D507" s="29" t="s">
        <v>17</v>
      </c>
      <c r="E507" s="30">
        <v>10</v>
      </c>
      <c r="F507" s="30">
        <v>4</v>
      </c>
      <c r="G507" s="30">
        <v>23</v>
      </c>
      <c r="H507" s="31">
        <f t="shared" si="27"/>
        <v>23</v>
      </c>
      <c r="I507" s="21" t="s">
        <v>19</v>
      </c>
      <c r="J507" s="32" t="s">
        <v>1455</v>
      </c>
      <c r="K507" s="33"/>
      <c r="L507" s="34"/>
      <c r="M507" s="35"/>
      <c r="N507" s="25">
        <f t="shared" si="24"/>
        <v>0</v>
      </c>
      <c r="O507" s="36"/>
      <c r="P507" s="37"/>
    </row>
    <row r="508" spans="1:16" ht="17.25" customHeight="1">
      <c r="A508" s="28">
        <f t="shared" si="25"/>
        <v>505</v>
      </c>
      <c r="B508" s="29" t="s">
        <v>1456</v>
      </c>
      <c r="C508" s="29" t="s">
        <v>1457</v>
      </c>
      <c r="D508" s="29" t="s">
        <v>17</v>
      </c>
      <c r="E508" s="30">
        <v>49</v>
      </c>
      <c r="F508" s="30">
        <v>8</v>
      </c>
      <c r="G508" s="30">
        <v>15</v>
      </c>
      <c r="H508" s="31">
        <f t="shared" si="27"/>
        <v>49</v>
      </c>
      <c r="I508" s="21" t="s">
        <v>19</v>
      </c>
      <c r="J508" s="32" t="s">
        <v>1458</v>
      </c>
      <c r="K508" s="33"/>
      <c r="L508" s="34"/>
      <c r="M508" s="35"/>
      <c r="N508" s="25">
        <f t="shared" si="24"/>
        <v>0</v>
      </c>
      <c r="O508" s="36"/>
      <c r="P508" s="37"/>
    </row>
    <row r="509" spans="1:16" ht="17.25" customHeight="1">
      <c r="A509" s="28">
        <f t="shared" si="25"/>
        <v>506</v>
      </c>
      <c r="B509" s="29" t="s">
        <v>1459</v>
      </c>
      <c r="C509" s="29" t="s">
        <v>1460</v>
      </c>
      <c r="D509" s="29" t="s">
        <v>17</v>
      </c>
      <c r="E509" s="30">
        <v>20</v>
      </c>
      <c r="F509" s="30">
        <v>12</v>
      </c>
      <c r="G509" s="30">
        <v>23</v>
      </c>
      <c r="H509" s="31">
        <f t="shared" si="27"/>
        <v>23</v>
      </c>
      <c r="I509" s="21" t="s">
        <v>19</v>
      </c>
      <c r="J509" s="32" t="s">
        <v>1461</v>
      </c>
      <c r="K509" s="33"/>
      <c r="L509" s="34"/>
      <c r="M509" s="35"/>
      <c r="N509" s="25">
        <f t="shared" si="24"/>
        <v>0</v>
      </c>
      <c r="O509" s="36"/>
      <c r="P509" s="37"/>
    </row>
    <row r="510" spans="1:16" ht="17.25" customHeight="1">
      <c r="A510" s="28">
        <f t="shared" si="25"/>
        <v>507</v>
      </c>
      <c r="B510" s="29" t="s">
        <v>1462</v>
      </c>
      <c r="C510" s="29" t="s">
        <v>1463</v>
      </c>
      <c r="D510" s="29" t="s">
        <v>17</v>
      </c>
      <c r="E510" s="30">
        <v>5</v>
      </c>
      <c r="F510" s="30">
        <v>0</v>
      </c>
      <c r="G510" s="30">
        <v>45</v>
      </c>
      <c r="H510" s="31">
        <f t="shared" si="27"/>
        <v>45</v>
      </c>
      <c r="I510" s="21" t="s">
        <v>19</v>
      </c>
      <c r="J510" s="32" t="s">
        <v>1464</v>
      </c>
      <c r="K510" s="33"/>
      <c r="L510" s="34"/>
      <c r="M510" s="35"/>
      <c r="N510" s="25">
        <f t="shared" si="24"/>
        <v>0</v>
      </c>
      <c r="O510" s="36"/>
      <c r="P510" s="37"/>
    </row>
    <row r="511" spans="1:16" ht="17.25" customHeight="1">
      <c r="A511" s="28">
        <f t="shared" si="25"/>
        <v>508</v>
      </c>
      <c r="B511" s="29" t="s">
        <v>1465</v>
      </c>
      <c r="C511" s="29" t="s">
        <v>1466</v>
      </c>
      <c r="D511" s="29" t="s">
        <v>17</v>
      </c>
      <c r="E511" s="30">
        <v>0</v>
      </c>
      <c r="F511" s="30">
        <v>0</v>
      </c>
      <c r="G511" s="30">
        <v>15</v>
      </c>
      <c r="H511" s="31">
        <f t="shared" si="27"/>
        <v>15</v>
      </c>
      <c r="I511" s="21" t="s">
        <v>19</v>
      </c>
      <c r="J511" s="32" t="s">
        <v>1467</v>
      </c>
      <c r="K511" s="33"/>
      <c r="L511" s="34"/>
      <c r="M511" s="35"/>
      <c r="N511" s="25">
        <f t="shared" si="24"/>
        <v>0</v>
      </c>
      <c r="O511" s="36"/>
      <c r="P511" s="37"/>
    </row>
    <row r="512" spans="1:16" ht="17.25" customHeight="1">
      <c r="A512" s="28">
        <f t="shared" si="25"/>
        <v>509</v>
      </c>
      <c r="B512" s="29" t="s">
        <v>1468</v>
      </c>
      <c r="C512" s="29" t="s">
        <v>1469</v>
      </c>
      <c r="D512" s="29" t="s">
        <v>17</v>
      </c>
      <c r="E512" s="30">
        <v>1</v>
      </c>
      <c r="F512" s="30">
        <v>0</v>
      </c>
      <c r="G512" s="30">
        <v>8</v>
      </c>
      <c r="H512" s="31">
        <f t="shared" si="27"/>
        <v>8</v>
      </c>
      <c r="I512" s="21" t="s">
        <v>19</v>
      </c>
      <c r="J512" s="32" t="s">
        <v>1470</v>
      </c>
      <c r="K512" s="33"/>
      <c r="L512" s="34"/>
      <c r="M512" s="35"/>
      <c r="N512" s="25">
        <f t="shared" si="24"/>
        <v>0</v>
      </c>
      <c r="O512" s="36"/>
      <c r="P512" s="37"/>
    </row>
    <row r="513" spans="1:16" ht="17.25" customHeight="1">
      <c r="A513" s="28">
        <f t="shared" si="25"/>
        <v>510</v>
      </c>
      <c r="B513" s="29" t="s">
        <v>1471</v>
      </c>
      <c r="C513" s="29" t="s">
        <v>1472</v>
      </c>
      <c r="D513" s="29" t="s">
        <v>17</v>
      </c>
      <c r="E513" s="30">
        <v>47</v>
      </c>
      <c r="F513" s="30">
        <v>20</v>
      </c>
      <c r="G513" s="30">
        <v>23</v>
      </c>
      <c r="H513" s="31">
        <f t="shared" si="27"/>
        <v>47</v>
      </c>
      <c r="I513" s="21" t="s">
        <v>19</v>
      </c>
      <c r="J513" s="32" t="s">
        <v>1473</v>
      </c>
      <c r="K513" s="33"/>
      <c r="L513" s="34"/>
      <c r="M513" s="35"/>
      <c r="N513" s="25">
        <f t="shared" si="24"/>
        <v>0</v>
      </c>
      <c r="O513" s="36"/>
      <c r="P513" s="37"/>
    </row>
    <row r="514" spans="1:16" ht="17.25" customHeight="1">
      <c r="A514" s="28">
        <f t="shared" si="25"/>
        <v>511</v>
      </c>
      <c r="B514" s="29" t="s">
        <v>1474</v>
      </c>
      <c r="C514" s="29" t="s">
        <v>1475</v>
      </c>
      <c r="D514" s="29" t="s">
        <v>17</v>
      </c>
      <c r="E514" s="30">
        <v>0</v>
      </c>
      <c r="F514" s="30">
        <v>0</v>
      </c>
      <c r="G514" s="30"/>
      <c r="H514" s="31" t="s">
        <v>18</v>
      </c>
      <c r="I514" s="21" t="s">
        <v>19</v>
      </c>
      <c r="J514" s="32" t="s">
        <v>1476</v>
      </c>
      <c r="K514" s="33"/>
      <c r="L514" s="34"/>
      <c r="M514" s="35"/>
      <c r="N514" s="25">
        <f t="shared" si="24"/>
        <v>0</v>
      </c>
      <c r="O514" s="36"/>
      <c r="P514" s="37"/>
    </row>
    <row r="515" spans="1:16" ht="17.25" customHeight="1">
      <c r="A515" s="28">
        <f t="shared" si="25"/>
        <v>512</v>
      </c>
      <c r="B515" s="29" t="s">
        <v>1477</v>
      </c>
      <c r="C515" s="29" t="s">
        <v>1478</v>
      </c>
      <c r="D515" s="29" t="s">
        <v>17</v>
      </c>
      <c r="E515" s="30">
        <v>0</v>
      </c>
      <c r="F515" s="30">
        <v>0</v>
      </c>
      <c r="G515" s="30"/>
      <c r="H515" s="31" t="s">
        <v>18</v>
      </c>
      <c r="I515" s="21" t="s">
        <v>19</v>
      </c>
      <c r="J515" s="32" t="s">
        <v>1479</v>
      </c>
      <c r="K515" s="33"/>
      <c r="L515" s="34"/>
      <c r="M515" s="35"/>
      <c r="N515" s="25">
        <f t="shared" si="24"/>
        <v>0</v>
      </c>
      <c r="O515" s="36"/>
      <c r="P515" s="37"/>
    </row>
    <row r="516" spans="1:16" ht="17.25" customHeight="1">
      <c r="A516" s="28">
        <f t="shared" si="25"/>
        <v>513</v>
      </c>
      <c r="B516" s="29" t="s">
        <v>1480</v>
      </c>
      <c r="C516" s="29" t="s">
        <v>1481</v>
      </c>
      <c r="D516" s="29" t="s">
        <v>17</v>
      </c>
      <c r="E516" s="30">
        <v>0</v>
      </c>
      <c r="F516" s="30">
        <v>0</v>
      </c>
      <c r="G516" s="30">
        <v>45</v>
      </c>
      <c r="H516" s="31">
        <f>IF(G516&gt;E516,G516,IF(E516&gt;F516,E516,F516))</f>
        <v>45</v>
      </c>
      <c r="I516" s="21" t="s">
        <v>19</v>
      </c>
      <c r="J516" s="32" t="s">
        <v>1482</v>
      </c>
      <c r="K516" s="33"/>
      <c r="L516" s="34"/>
      <c r="M516" s="35"/>
      <c r="N516" s="25">
        <f t="shared" ref="N516:N579" si="28">M516*H516</f>
        <v>0</v>
      </c>
      <c r="O516" s="36"/>
      <c r="P516" s="37"/>
    </row>
    <row r="517" spans="1:16" ht="17.25" customHeight="1">
      <c r="A517" s="28">
        <f t="shared" ref="A517:A580" si="29">A516+1</f>
        <v>514</v>
      </c>
      <c r="B517" s="29" t="s">
        <v>1483</v>
      </c>
      <c r="C517" s="29" t="s">
        <v>1484</v>
      </c>
      <c r="D517" s="29" t="s">
        <v>17</v>
      </c>
      <c r="E517" s="30">
        <v>0</v>
      </c>
      <c r="F517" s="30">
        <v>0</v>
      </c>
      <c r="G517" s="30"/>
      <c r="H517" s="31" t="s">
        <v>18</v>
      </c>
      <c r="I517" s="21" t="s">
        <v>19</v>
      </c>
      <c r="J517" s="32" t="s">
        <v>1485</v>
      </c>
      <c r="K517" s="33"/>
      <c r="L517" s="34"/>
      <c r="M517" s="35"/>
      <c r="N517" s="25">
        <f t="shared" si="28"/>
        <v>0</v>
      </c>
      <c r="O517" s="36"/>
      <c r="P517" s="37"/>
    </row>
    <row r="518" spans="1:16" ht="17.25" customHeight="1">
      <c r="A518" s="28">
        <f t="shared" si="29"/>
        <v>515</v>
      </c>
      <c r="B518" s="43" t="s">
        <v>1486</v>
      </c>
      <c r="C518" s="43" t="s">
        <v>1487</v>
      </c>
      <c r="D518" s="43" t="s">
        <v>17</v>
      </c>
      <c r="E518" s="44">
        <v>33</v>
      </c>
      <c r="F518" s="44">
        <v>32</v>
      </c>
      <c r="G518" s="44">
        <v>23</v>
      </c>
      <c r="H518" s="45">
        <f t="shared" ref="H518:H525" si="30">IF(G518&gt;E518,G518,IF(E518&gt;F518,E518,F518))</f>
        <v>33</v>
      </c>
      <c r="I518" s="21" t="s">
        <v>19</v>
      </c>
      <c r="J518" s="32" t="s">
        <v>1488</v>
      </c>
      <c r="K518" s="33"/>
      <c r="L518" s="34"/>
      <c r="M518" s="35"/>
      <c r="N518" s="25">
        <f t="shared" si="28"/>
        <v>0</v>
      </c>
      <c r="O518" s="36"/>
      <c r="P518" s="37"/>
    </row>
    <row r="519" spans="1:16" ht="17.25" customHeight="1">
      <c r="A519" s="28">
        <f t="shared" si="29"/>
        <v>516</v>
      </c>
      <c r="B519" s="43" t="s">
        <v>1489</v>
      </c>
      <c r="C519" s="43" t="s">
        <v>1490</v>
      </c>
      <c r="D519" s="43" t="s">
        <v>17</v>
      </c>
      <c r="E519" s="44">
        <v>1</v>
      </c>
      <c r="F519" s="44">
        <v>1</v>
      </c>
      <c r="G519" s="44">
        <v>15</v>
      </c>
      <c r="H519" s="45">
        <f t="shared" si="30"/>
        <v>15</v>
      </c>
      <c r="I519" s="21" t="s">
        <v>19</v>
      </c>
      <c r="J519" s="32" t="s">
        <v>1491</v>
      </c>
      <c r="K519" s="33"/>
      <c r="L519" s="34"/>
      <c r="M519" s="35"/>
      <c r="N519" s="25">
        <f t="shared" si="28"/>
        <v>0</v>
      </c>
      <c r="O519" s="36"/>
      <c r="P519" s="37"/>
    </row>
    <row r="520" spans="1:16" ht="17.25" customHeight="1">
      <c r="A520" s="28">
        <f t="shared" si="29"/>
        <v>517</v>
      </c>
      <c r="B520" s="43" t="s">
        <v>1492</v>
      </c>
      <c r="C520" s="43" t="s">
        <v>1493</v>
      </c>
      <c r="D520" s="43" t="s">
        <v>17</v>
      </c>
      <c r="E520" s="44">
        <v>1</v>
      </c>
      <c r="F520" s="44">
        <v>0</v>
      </c>
      <c r="G520" s="44"/>
      <c r="H520" s="45">
        <f t="shared" si="30"/>
        <v>1</v>
      </c>
      <c r="I520" s="21" t="s">
        <v>19</v>
      </c>
      <c r="J520" s="32" t="s">
        <v>1494</v>
      </c>
      <c r="K520" s="33"/>
      <c r="L520" s="34"/>
      <c r="M520" s="35"/>
      <c r="N520" s="25">
        <f t="shared" si="28"/>
        <v>0</v>
      </c>
      <c r="O520" s="36"/>
      <c r="P520" s="37"/>
    </row>
    <row r="521" spans="1:16" ht="17.25" customHeight="1">
      <c r="A521" s="28">
        <f t="shared" si="29"/>
        <v>518</v>
      </c>
      <c r="B521" s="29" t="s">
        <v>1495</v>
      </c>
      <c r="C521" s="29" t="s">
        <v>1496</v>
      </c>
      <c r="D521" s="29" t="s">
        <v>17</v>
      </c>
      <c r="E521" s="30">
        <v>27</v>
      </c>
      <c r="F521" s="30">
        <v>9</v>
      </c>
      <c r="G521" s="30">
        <v>15</v>
      </c>
      <c r="H521" s="31">
        <f t="shared" si="30"/>
        <v>27</v>
      </c>
      <c r="I521" s="21" t="s">
        <v>19</v>
      </c>
      <c r="J521" s="32" t="s">
        <v>1497</v>
      </c>
      <c r="K521" s="33"/>
      <c r="L521" s="34"/>
      <c r="M521" s="35"/>
      <c r="N521" s="25">
        <f t="shared" si="28"/>
        <v>0</v>
      </c>
      <c r="O521" s="36"/>
      <c r="P521" s="37"/>
    </row>
    <row r="522" spans="1:16" ht="17.25" customHeight="1">
      <c r="A522" s="28">
        <f t="shared" si="29"/>
        <v>519</v>
      </c>
      <c r="B522" s="29" t="s">
        <v>1498</v>
      </c>
      <c r="C522" s="29" t="s">
        <v>1499</v>
      </c>
      <c r="D522" s="29" t="s">
        <v>17</v>
      </c>
      <c r="E522" s="30">
        <v>0</v>
      </c>
      <c r="F522" s="30">
        <v>0</v>
      </c>
      <c r="G522" s="30">
        <v>8</v>
      </c>
      <c r="H522" s="31">
        <f t="shared" si="30"/>
        <v>8</v>
      </c>
      <c r="I522" s="21" t="s">
        <v>19</v>
      </c>
      <c r="J522" s="32" t="s">
        <v>1500</v>
      </c>
      <c r="K522" s="33"/>
      <c r="L522" s="34"/>
      <c r="M522" s="35"/>
      <c r="N522" s="25">
        <f t="shared" si="28"/>
        <v>0</v>
      </c>
      <c r="O522" s="36"/>
      <c r="P522" s="37"/>
    </row>
    <row r="523" spans="1:16" ht="17.25" customHeight="1">
      <c r="A523" s="28">
        <f t="shared" si="29"/>
        <v>520</v>
      </c>
      <c r="B523" s="29" t="s">
        <v>1501</v>
      </c>
      <c r="C523" s="29" t="s">
        <v>1502</v>
      </c>
      <c r="D523" s="29" t="s">
        <v>17</v>
      </c>
      <c r="E523" s="30">
        <v>146</v>
      </c>
      <c r="F523" s="30">
        <v>0</v>
      </c>
      <c r="G523" s="30">
        <v>45</v>
      </c>
      <c r="H523" s="31">
        <f t="shared" si="30"/>
        <v>146</v>
      </c>
      <c r="I523" s="21" t="s">
        <v>19</v>
      </c>
      <c r="J523" s="32" t="s">
        <v>1503</v>
      </c>
      <c r="K523" s="33"/>
      <c r="L523" s="34"/>
      <c r="M523" s="35"/>
      <c r="N523" s="25">
        <f t="shared" si="28"/>
        <v>0</v>
      </c>
      <c r="O523" s="36"/>
      <c r="P523" s="37"/>
    </row>
    <row r="524" spans="1:16" ht="17.25" customHeight="1">
      <c r="A524" s="28">
        <f t="shared" si="29"/>
        <v>521</v>
      </c>
      <c r="B524" s="29" t="s">
        <v>1504</v>
      </c>
      <c r="C524" s="29" t="s">
        <v>1505</v>
      </c>
      <c r="D524" s="29" t="s">
        <v>17</v>
      </c>
      <c r="E524" s="30">
        <v>29</v>
      </c>
      <c r="F524" s="30">
        <v>30</v>
      </c>
      <c r="G524" s="30">
        <v>30</v>
      </c>
      <c r="H524" s="31">
        <f t="shared" si="30"/>
        <v>30</v>
      </c>
      <c r="I524" s="21" t="s">
        <v>19</v>
      </c>
      <c r="J524" s="32" t="s">
        <v>1506</v>
      </c>
      <c r="K524" s="33"/>
      <c r="L524" s="34"/>
      <c r="M524" s="35"/>
      <c r="N524" s="25">
        <f t="shared" si="28"/>
        <v>0</v>
      </c>
      <c r="O524" s="36"/>
      <c r="P524" s="37"/>
    </row>
    <row r="525" spans="1:16" ht="17.25" customHeight="1">
      <c r="A525" s="28">
        <f t="shared" si="29"/>
        <v>522</v>
      </c>
      <c r="B525" s="29" t="s">
        <v>1507</v>
      </c>
      <c r="C525" s="29" t="s">
        <v>1508</v>
      </c>
      <c r="D525" s="29" t="s">
        <v>17</v>
      </c>
      <c r="E525" s="30">
        <v>0</v>
      </c>
      <c r="F525" s="30">
        <v>5</v>
      </c>
      <c r="G525" s="30">
        <v>23</v>
      </c>
      <c r="H525" s="31">
        <f t="shared" si="30"/>
        <v>23</v>
      </c>
      <c r="I525" s="21" t="s">
        <v>19</v>
      </c>
      <c r="J525" s="32" t="s">
        <v>1509</v>
      </c>
      <c r="K525" s="33"/>
      <c r="L525" s="34"/>
      <c r="M525" s="35"/>
      <c r="N525" s="25">
        <f t="shared" si="28"/>
        <v>0</v>
      </c>
      <c r="O525" s="36"/>
      <c r="P525" s="37"/>
    </row>
    <row r="526" spans="1:16" ht="17.25" customHeight="1">
      <c r="A526" s="28">
        <f t="shared" si="29"/>
        <v>523</v>
      </c>
      <c r="B526" s="29" t="s">
        <v>1510</v>
      </c>
      <c r="C526" s="29" t="s">
        <v>1511</v>
      </c>
      <c r="D526" s="29" t="s">
        <v>17</v>
      </c>
      <c r="E526" s="30">
        <v>0</v>
      </c>
      <c r="F526" s="30">
        <v>0</v>
      </c>
      <c r="G526" s="30"/>
      <c r="H526" s="31" t="s">
        <v>18</v>
      </c>
      <c r="I526" s="21" t="s">
        <v>19</v>
      </c>
      <c r="J526" s="32" t="s">
        <v>1512</v>
      </c>
      <c r="K526" s="33"/>
      <c r="L526" s="34"/>
      <c r="M526" s="35"/>
      <c r="N526" s="25">
        <f t="shared" si="28"/>
        <v>0</v>
      </c>
      <c r="O526" s="36"/>
      <c r="P526" s="37"/>
    </row>
    <row r="527" spans="1:16" ht="17.25" customHeight="1">
      <c r="A527" s="28">
        <f t="shared" si="29"/>
        <v>524</v>
      </c>
      <c r="B527" s="29" t="s">
        <v>1513</v>
      </c>
      <c r="C527" s="29" t="s">
        <v>1514</v>
      </c>
      <c r="D527" s="29" t="s">
        <v>17</v>
      </c>
      <c r="E527" s="30">
        <v>8</v>
      </c>
      <c r="F527" s="30">
        <v>6</v>
      </c>
      <c r="G527" s="30">
        <v>45</v>
      </c>
      <c r="H527" s="31">
        <f>IF(G527&gt;E527,G527,IF(E527&gt;F527,E527,F527))</f>
        <v>45</v>
      </c>
      <c r="I527" s="21" t="s">
        <v>19</v>
      </c>
      <c r="J527" s="32" t="s">
        <v>1515</v>
      </c>
      <c r="K527" s="33"/>
      <c r="L527" s="34"/>
      <c r="M527" s="35"/>
      <c r="N527" s="25">
        <f t="shared" si="28"/>
        <v>0</v>
      </c>
      <c r="O527" s="36"/>
      <c r="P527" s="37"/>
    </row>
    <row r="528" spans="1:16" ht="17.25" customHeight="1">
      <c r="A528" s="28">
        <f t="shared" si="29"/>
        <v>525</v>
      </c>
      <c r="B528" s="29" t="s">
        <v>1516</v>
      </c>
      <c r="C528" s="29" t="s">
        <v>1517</v>
      </c>
      <c r="D528" s="29" t="s">
        <v>17</v>
      </c>
      <c r="E528" s="30">
        <v>0</v>
      </c>
      <c r="F528" s="30">
        <v>0</v>
      </c>
      <c r="G528" s="30"/>
      <c r="H528" s="31" t="s">
        <v>18</v>
      </c>
      <c r="I528" s="21" t="s">
        <v>19</v>
      </c>
      <c r="J528" s="32" t="s">
        <v>1518</v>
      </c>
      <c r="K528" s="33"/>
      <c r="L528" s="34"/>
      <c r="M528" s="35"/>
      <c r="N528" s="25">
        <f t="shared" si="28"/>
        <v>0</v>
      </c>
      <c r="O528" s="36"/>
      <c r="P528" s="37"/>
    </row>
    <row r="529" spans="1:16" ht="17.25" customHeight="1">
      <c r="A529" s="28">
        <f t="shared" si="29"/>
        <v>526</v>
      </c>
      <c r="B529" s="29" t="s">
        <v>1519</v>
      </c>
      <c r="C529" s="29" t="s">
        <v>1520</v>
      </c>
      <c r="D529" s="29" t="s">
        <v>17</v>
      </c>
      <c r="E529" s="30">
        <v>1</v>
      </c>
      <c r="F529" s="30">
        <v>0</v>
      </c>
      <c r="G529" s="30">
        <v>8</v>
      </c>
      <c r="H529" s="31">
        <f>IF(G529&gt;E529,G529,IF(E529&gt;F529,E529,F529))</f>
        <v>8</v>
      </c>
      <c r="I529" s="21" t="s">
        <v>19</v>
      </c>
      <c r="J529" s="32" t="s">
        <v>1521</v>
      </c>
      <c r="K529" s="33"/>
      <c r="L529" s="34"/>
      <c r="M529" s="35"/>
      <c r="N529" s="25">
        <f t="shared" si="28"/>
        <v>0</v>
      </c>
      <c r="O529" s="36"/>
      <c r="P529" s="37"/>
    </row>
    <row r="530" spans="1:16" ht="17.25" customHeight="1">
      <c r="A530" s="28">
        <f t="shared" si="29"/>
        <v>527</v>
      </c>
      <c r="B530" s="29" t="s">
        <v>1522</v>
      </c>
      <c r="C530" s="29" t="s">
        <v>1523</v>
      </c>
      <c r="D530" s="29" t="s">
        <v>17</v>
      </c>
      <c r="E530" s="30">
        <v>1</v>
      </c>
      <c r="F530" s="30">
        <v>9</v>
      </c>
      <c r="G530" s="30">
        <v>8</v>
      </c>
      <c r="H530" s="31">
        <f>IF(G530&gt;E530,G530,IF(E530&gt;F530,E530,F530))</f>
        <v>8</v>
      </c>
      <c r="I530" s="21" t="s">
        <v>19</v>
      </c>
      <c r="J530" s="32" t="s">
        <v>1524</v>
      </c>
      <c r="K530" s="33"/>
      <c r="L530" s="34"/>
      <c r="M530" s="35"/>
      <c r="N530" s="25">
        <f t="shared" si="28"/>
        <v>0</v>
      </c>
      <c r="O530" s="36"/>
      <c r="P530" s="37"/>
    </row>
    <row r="531" spans="1:16" ht="17.25" customHeight="1">
      <c r="A531" s="28">
        <f t="shared" si="29"/>
        <v>528</v>
      </c>
      <c r="B531" s="29" t="s">
        <v>1525</v>
      </c>
      <c r="C531" s="29" t="s">
        <v>1526</v>
      </c>
      <c r="D531" s="29" t="s">
        <v>17</v>
      </c>
      <c r="E531" s="30">
        <v>0</v>
      </c>
      <c r="F531" s="30">
        <v>0</v>
      </c>
      <c r="G531" s="30">
        <v>30</v>
      </c>
      <c r="H531" s="31" t="s">
        <v>1527</v>
      </c>
      <c r="I531" s="21" t="s">
        <v>19</v>
      </c>
      <c r="J531" s="32" t="s">
        <v>1528</v>
      </c>
      <c r="K531" s="33"/>
      <c r="L531" s="34"/>
      <c r="M531" s="35"/>
      <c r="N531" s="25">
        <f t="shared" si="28"/>
        <v>0</v>
      </c>
      <c r="O531" s="36"/>
      <c r="P531" s="37"/>
    </row>
    <row r="532" spans="1:16" ht="17.25" customHeight="1">
      <c r="A532" s="28">
        <f t="shared" si="29"/>
        <v>529</v>
      </c>
      <c r="B532" s="29" t="s">
        <v>1529</v>
      </c>
      <c r="C532" s="29" t="s">
        <v>1530</v>
      </c>
      <c r="D532" s="29" t="s">
        <v>17</v>
      </c>
      <c r="E532" s="30">
        <v>0</v>
      </c>
      <c r="F532" s="30">
        <v>0</v>
      </c>
      <c r="G532" s="30"/>
      <c r="H532" s="31" t="s">
        <v>18</v>
      </c>
      <c r="I532" s="21" t="s">
        <v>19</v>
      </c>
      <c r="J532" s="32" t="s">
        <v>1531</v>
      </c>
      <c r="K532" s="33"/>
      <c r="L532" s="34"/>
      <c r="M532" s="35"/>
      <c r="N532" s="25">
        <f t="shared" si="28"/>
        <v>0</v>
      </c>
      <c r="O532" s="36"/>
      <c r="P532" s="37"/>
    </row>
    <row r="533" spans="1:16" ht="17.25" customHeight="1">
      <c r="A533" s="28">
        <f t="shared" si="29"/>
        <v>530</v>
      </c>
      <c r="B533" s="29" t="s">
        <v>1532</v>
      </c>
      <c r="C533" s="29" t="s">
        <v>1533</v>
      </c>
      <c r="D533" s="29" t="s">
        <v>17</v>
      </c>
      <c r="E533" s="30">
        <v>12</v>
      </c>
      <c r="F533" s="30">
        <v>0</v>
      </c>
      <c r="G533" s="30"/>
      <c r="H533" s="31">
        <f t="shared" ref="H533:H547" si="31">IF(G533&gt;E533,G533,IF(E533&gt;F533,E533,F533))</f>
        <v>12</v>
      </c>
      <c r="I533" s="21" t="s">
        <v>19</v>
      </c>
      <c r="J533" s="32" t="s">
        <v>1534</v>
      </c>
      <c r="K533" s="33"/>
      <c r="L533" s="34"/>
      <c r="M533" s="35"/>
      <c r="N533" s="25">
        <f t="shared" si="28"/>
        <v>0</v>
      </c>
      <c r="O533" s="36"/>
      <c r="P533" s="37"/>
    </row>
    <row r="534" spans="1:16" ht="17.25" customHeight="1">
      <c r="A534" s="28">
        <f t="shared" si="29"/>
        <v>531</v>
      </c>
      <c r="B534" s="29" t="s">
        <v>1535</v>
      </c>
      <c r="C534" s="29" t="s">
        <v>1536</v>
      </c>
      <c r="D534" s="29" t="s">
        <v>17</v>
      </c>
      <c r="E534" s="30">
        <v>8</v>
      </c>
      <c r="F534" s="30">
        <v>0</v>
      </c>
      <c r="G534" s="30"/>
      <c r="H534" s="31">
        <f t="shared" si="31"/>
        <v>8</v>
      </c>
      <c r="I534" s="21" t="s">
        <v>19</v>
      </c>
      <c r="J534" s="32" t="s">
        <v>1537</v>
      </c>
      <c r="K534" s="33"/>
      <c r="L534" s="34"/>
      <c r="M534" s="35"/>
      <c r="N534" s="25">
        <f t="shared" si="28"/>
        <v>0</v>
      </c>
      <c r="O534" s="36"/>
      <c r="P534" s="37"/>
    </row>
    <row r="535" spans="1:16" ht="17.25" customHeight="1">
      <c r="A535" s="28">
        <f t="shared" si="29"/>
        <v>532</v>
      </c>
      <c r="B535" s="29" t="s">
        <v>1538</v>
      </c>
      <c r="C535" s="29" t="s">
        <v>1539</v>
      </c>
      <c r="D535" s="29" t="s">
        <v>17</v>
      </c>
      <c r="E535" s="30">
        <v>0</v>
      </c>
      <c r="F535" s="30">
        <v>0</v>
      </c>
      <c r="G535" s="30">
        <v>3</v>
      </c>
      <c r="H535" s="31">
        <f t="shared" si="31"/>
        <v>3</v>
      </c>
      <c r="I535" s="21" t="s">
        <v>19</v>
      </c>
      <c r="J535" s="32" t="s">
        <v>1540</v>
      </c>
      <c r="K535" s="33"/>
      <c r="L535" s="34"/>
      <c r="M535" s="35"/>
      <c r="N535" s="25">
        <f t="shared" si="28"/>
        <v>0</v>
      </c>
      <c r="O535" s="36"/>
      <c r="P535" s="37"/>
    </row>
    <row r="536" spans="1:16" ht="17.25" customHeight="1">
      <c r="A536" s="28">
        <f t="shared" si="29"/>
        <v>533</v>
      </c>
      <c r="B536" s="29" t="s">
        <v>1541</v>
      </c>
      <c r="C536" s="29" t="s">
        <v>1542</v>
      </c>
      <c r="D536" s="29" t="s">
        <v>17</v>
      </c>
      <c r="E536" s="30">
        <v>1</v>
      </c>
      <c r="F536" s="30">
        <v>0</v>
      </c>
      <c r="G536" s="30">
        <v>23</v>
      </c>
      <c r="H536" s="31">
        <f t="shared" si="31"/>
        <v>23</v>
      </c>
      <c r="I536" s="21" t="s">
        <v>19</v>
      </c>
      <c r="J536" s="32" t="s">
        <v>1543</v>
      </c>
      <c r="K536" s="33"/>
      <c r="L536" s="34"/>
      <c r="M536" s="35"/>
      <c r="N536" s="25">
        <f t="shared" si="28"/>
        <v>0</v>
      </c>
      <c r="O536" s="36"/>
      <c r="P536" s="37"/>
    </row>
    <row r="537" spans="1:16" ht="17.25" customHeight="1">
      <c r="A537" s="28">
        <f t="shared" si="29"/>
        <v>534</v>
      </c>
      <c r="B537" s="29" t="s">
        <v>1544</v>
      </c>
      <c r="C537" s="29" t="s">
        <v>1545</v>
      </c>
      <c r="D537" s="29" t="s">
        <v>17</v>
      </c>
      <c r="E537" s="30">
        <v>5</v>
      </c>
      <c r="F537" s="30">
        <v>0</v>
      </c>
      <c r="G537" s="30">
        <v>8</v>
      </c>
      <c r="H537" s="31">
        <f t="shared" si="31"/>
        <v>8</v>
      </c>
      <c r="I537" s="21" t="s">
        <v>19</v>
      </c>
      <c r="J537" s="32" t="s">
        <v>1546</v>
      </c>
      <c r="K537" s="33"/>
      <c r="L537" s="34"/>
      <c r="M537" s="35"/>
      <c r="N537" s="25">
        <f t="shared" si="28"/>
        <v>0</v>
      </c>
      <c r="O537" s="36"/>
      <c r="P537" s="37"/>
    </row>
    <row r="538" spans="1:16" ht="17.25" customHeight="1">
      <c r="A538" s="28">
        <f t="shared" si="29"/>
        <v>535</v>
      </c>
      <c r="B538" s="29" t="s">
        <v>1547</v>
      </c>
      <c r="C538" s="29" t="s">
        <v>1548</v>
      </c>
      <c r="D538" s="29" t="s">
        <v>17</v>
      </c>
      <c r="E538" s="30">
        <v>6</v>
      </c>
      <c r="F538" s="30">
        <v>14</v>
      </c>
      <c r="G538" s="30"/>
      <c r="H538" s="31">
        <f t="shared" si="31"/>
        <v>14</v>
      </c>
      <c r="I538" s="21" t="s">
        <v>19</v>
      </c>
      <c r="J538" s="32" t="s">
        <v>1549</v>
      </c>
      <c r="K538" s="33"/>
      <c r="L538" s="34"/>
      <c r="M538" s="35"/>
      <c r="N538" s="25">
        <f t="shared" si="28"/>
        <v>0</v>
      </c>
      <c r="O538" s="36"/>
      <c r="P538" s="37"/>
    </row>
    <row r="539" spans="1:16" ht="17.25" customHeight="1">
      <c r="A539" s="28">
        <f t="shared" si="29"/>
        <v>536</v>
      </c>
      <c r="B539" s="29" t="s">
        <v>1550</v>
      </c>
      <c r="C539" s="29" t="s">
        <v>1551</v>
      </c>
      <c r="D539" s="29" t="s">
        <v>17</v>
      </c>
      <c r="E539" s="30">
        <v>3300</v>
      </c>
      <c r="F539" s="30">
        <v>1875</v>
      </c>
      <c r="G539" s="30">
        <v>4848</v>
      </c>
      <c r="H539" s="31">
        <f t="shared" si="31"/>
        <v>4848</v>
      </c>
      <c r="I539" s="21" t="s">
        <v>19</v>
      </c>
      <c r="J539" s="32" t="s">
        <v>1552</v>
      </c>
      <c r="K539" s="33"/>
      <c r="L539" s="34"/>
      <c r="M539" s="35"/>
      <c r="N539" s="25">
        <f t="shared" si="28"/>
        <v>0</v>
      </c>
      <c r="O539" s="36"/>
      <c r="P539" s="37"/>
    </row>
    <row r="540" spans="1:16" ht="17.25" customHeight="1">
      <c r="A540" s="28">
        <f t="shared" si="29"/>
        <v>537</v>
      </c>
      <c r="B540" s="29" t="s">
        <v>1553</v>
      </c>
      <c r="C540" s="29" t="s">
        <v>1554</v>
      </c>
      <c r="D540" s="29" t="s">
        <v>17</v>
      </c>
      <c r="E540" s="30">
        <v>400</v>
      </c>
      <c r="F540" s="30">
        <v>600</v>
      </c>
      <c r="G540" s="30">
        <v>80</v>
      </c>
      <c r="H540" s="31">
        <f t="shared" si="31"/>
        <v>600</v>
      </c>
      <c r="I540" s="21" t="s">
        <v>19</v>
      </c>
      <c r="J540" s="32" t="s">
        <v>1555</v>
      </c>
      <c r="K540" s="33"/>
      <c r="L540" s="34"/>
      <c r="M540" s="35"/>
      <c r="N540" s="25">
        <f t="shared" si="28"/>
        <v>0</v>
      </c>
      <c r="O540" s="36"/>
      <c r="P540" s="37"/>
    </row>
    <row r="541" spans="1:16" ht="17.25" customHeight="1">
      <c r="A541" s="28">
        <f t="shared" si="29"/>
        <v>538</v>
      </c>
      <c r="B541" s="29" t="s">
        <v>1556</v>
      </c>
      <c r="C541" s="29" t="s">
        <v>1557</v>
      </c>
      <c r="D541" s="29" t="s">
        <v>17</v>
      </c>
      <c r="E541" s="30">
        <v>700</v>
      </c>
      <c r="F541" s="30">
        <v>2002</v>
      </c>
      <c r="G541" s="30">
        <v>80</v>
      </c>
      <c r="H541" s="31">
        <f t="shared" si="31"/>
        <v>2002</v>
      </c>
      <c r="I541" s="21" t="s">
        <v>19</v>
      </c>
      <c r="J541" s="32" t="s">
        <v>1558</v>
      </c>
      <c r="K541" s="33"/>
      <c r="L541" s="34"/>
      <c r="M541" s="35"/>
      <c r="N541" s="25">
        <f t="shared" si="28"/>
        <v>0</v>
      </c>
      <c r="O541" s="36"/>
      <c r="P541" s="37"/>
    </row>
    <row r="542" spans="1:16" ht="17.25" customHeight="1">
      <c r="A542" s="28">
        <f t="shared" si="29"/>
        <v>539</v>
      </c>
      <c r="B542" s="29" t="s">
        <v>1559</v>
      </c>
      <c r="C542" s="29" t="s">
        <v>1560</v>
      </c>
      <c r="D542" s="29" t="s">
        <v>17</v>
      </c>
      <c r="E542" s="30">
        <v>0</v>
      </c>
      <c r="F542" s="30">
        <v>0</v>
      </c>
      <c r="G542" s="30">
        <v>101</v>
      </c>
      <c r="H542" s="31">
        <f t="shared" si="31"/>
        <v>101</v>
      </c>
      <c r="I542" s="21" t="s">
        <v>19</v>
      </c>
      <c r="J542" s="32" t="s">
        <v>1561</v>
      </c>
      <c r="K542" s="33"/>
      <c r="L542" s="34"/>
      <c r="M542" s="35"/>
      <c r="N542" s="25">
        <f t="shared" si="28"/>
        <v>0</v>
      </c>
      <c r="O542" s="36"/>
      <c r="P542" s="37"/>
    </row>
    <row r="543" spans="1:16" ht="17.25" customHeight="1">
      <c r="A543" s="28">
        <f t="shared" si="29"/>
        <v>540</v>
      </c>
      <c r="B543" s="29" t="s">
        <v>1562</v>
      </c>
      <c r="C543" s="29" t="s">
        <v>1563</v>
      </c>
      <c r="D543" s="29" t="s">
        <v>17</v>
      </c>
      <c r="E543" s="30">
        <v>30</v>
      </c>
      <c r="F543" s="30">
        <v>350</v>
      </c>
      <c r="G543" s="30">
        <v>404</v>
      </c>
      <c r="H543" s="31">
        <f t="shared" si="31"/>
        <v>404</v>
      </c>
      <c r="I543" s="21" t="s">
        <v>19</v>
      </c>
      <c r="J543" s="32" t="s">
        <v>1564</v>
      </c>
      <c r="K543" s="33"/>
      <c r="L543" s="34"/>
      <c r="M543" s="35"/>
      <c r="N543" s="25">
        <f t="shared" si="28"/>
        <v>0</v>
      </c>
      <c r="O543" s="36"/>
      <c r="P543" s="37"/>
    </row>
    <row r="544" spans="1:16" ht="17.25" customHeight="1">
      <c r="A544" s="28">
        <f t="shared" si="29"/>
        <v>541</v>
      </c>
      <c r="B544" s="29" t="s">
        <v>1565</v>
      </c>
      <c r="C544" s="29" t="s">
        <v>1566</v>
      </c>
      <c r="D544" s="29" t="s">
        <v>17</v>
      </c>
      <c r="E544" s="30">
        <v>300</v>
      </c>
      <c r="F544" s="30">
        <v>286</v>
      </c>
      <c r="G544" s="30">
        <v>40</v>
      </c>
      <c r="H544" s="31">
        <f t="shared" si="31"/>
        <v>300</v>
      </c>
      <c r="I544" s="21" t="s">
        <v>19</v>
      </c>
      <c r="J544" s="32" t="s">
        <v>1567</v>
      </c>
      <c r="K544" s="33"/>
      <c r="L544" s="34"/>
      <c r="M544" s="35"/>
      <c r="N544" s="25">
        <f t="shared" si="28"/>
        <v>0</v>
      </c>
      <c r="O544" s="36"/>
      <c r="P544" s="37"/>
    </row>
    <row r="545" spans="1:16" ht="17.25" customHeight="1">
      <c r="A545" s="28">
        <f t="shared" si="29"/>
        <v>542</v>
      </c>
      <c r="B545" s="29" t="s">
        <v>1568</v>
      </c>
      <c r="C545" s="29" t="s">
        <v>1569</v>
      </c>
      <c r="D545" s="29" t="s">
        <v>17</v>
      </c>
      <c r="E545" s="30">
        <v>500</v>
      </c>
      <c r="F545" s="30">
        <v>775</v>
      </c>
      <c r="G545" s="30">
        <v>80</v>
      </c>
      <c r="H545" s="31">
        <f t="shared" si="31"/>
        <v>775</v>
      </c>
      <c r="I545" s="21" t="s">
        <v>19</v>
      </c>
      <c r="J545" s="32" t="s">
        <v>1570</v>
      </c>
      <c r="K545" s="33"/>
      <c r="L545" s="34"/>
      <c r="M545" s="35"/>
      <c r="N545" s="25">
        <f t="shared" si="28"/>
        <v>0</v>
      </c>
      <c r="O545" s="36"/>
      <c r="P545" s="37"/>
    </row>
    <row r="546" spans="1:16" ht="17.25" customHeight="1">
      <c r="A546" s="28">
        <f t="shared" si="29"/>
        <v>543</v>
      </c>
      <c r="B546" s="29" t="s">
        <v>1571</v>
      </c>
      <c r="C546" s="29" t="s">
        <v>1572</v>
      </c>
      <c r="D546" s="29" t="s">
        <v>17</v>
      </c>
      <c r="E546" s="30">
        <v>20</v>
      </c>
      <c r="F546" s="30">
        <v>0</v>
      </c>
      <c r="G546" s="30">
        <v>81</v>
      </c>
      <c r="H546" s="31">
        <f t="shared" si="31"/>
        <v>81</v>
      </c>
      <c r="I546" s="21" t="s">
        <v>19</v>
      </c>
      <c r="J546" s="32" t="s">
        <v>1573</v>
      </c>
      <c r="K546" s="33"/>
      <c r="L546" s="34"/>
      <c r="M546" s="35"/>
      <c r="N546" s="25">
        <f t="shared" si="28"/>
        <v>0</v>
      </c>
      <c r="O546" s="36"/>
      <c r="P546" s="37"/>
    </row>
    <row r="547" spans="1:16" ht="17.25" customHeight="1">
      <c r="A547" s="28">
        <f t="shared" si="29"/>
        <v>544</v>
      </c>
      <c r="B547" s="29" t="s">
        <v>1574</v>
      </c>
      <c r="C547" s="29" t="s">
        <v>1575</v>
      </c>
      <c r="D547" s="29" t="s">
        <v>17</v>
      </c>
      <c r="E547" s="30">
        <v>300</v>
      </c>
      <c r="F547" s="30">
        <v>0</v>
      </c>
      <c r="G547" s="30"/>
      <c r="H547" s="31">
        <f t="shared" si="31"/>
        <v>300</v>
      </c>
      <c r="I547" s="21" t="s">
        <v>19</v>
      </c>
      <c r="J547" s="32" t="s">
        <v>1576</v>
      </c>
      <c r="K547" s="33"/>
      <c r="L547" s="34"/>
      <c r="M547" s="35"/>
      <c r="N547" s="25">
        <f t="shared" si="28"/>
        <v>0</v>
      </c>
      <c r="O547" s="36"/>
      <c r="P547" s="37"/>
    </row>
    <row r="548" spans="1:16" ht="17.25" customHeight="1">
      <c r="A548" s="28">
        <f t="shared" si="29"/>
        <v>545</v>
      </c>
      <c r="B548" s="29" t="s">
        <v>1577</v>
      </c>
      <c r="C548" s="29" t="s">
        <v>1578</v>
      </c>
      <c r="D548" s="29" t="s">
        <v>17</v>
      </c>
      <c r="E548" s="30">
        <v>0</v>
      </c>
      <c r="F548" s="30">
        <v>0</v>
      </c>
      <c r="G548" s="30"/>
      <c r="H548" s="31" t="s">
        <v>18</v>
      </c>
      <c r="I548" s="21" t="s">
        <v>19</v>
      </c>
      <c r="J548" s="32" t="s">
        <v>1579</v>
      </c>
      <c r="K548" s="33"/>
      <c r="L548" s="34"/>
      <c r="M548" s="35"/>
      <c r="N548" s="25">
        <f t="shared" si="28"/>
        <v>0</v>
      </c>
      <c r="O548" s="36"/>
      <c r="P548" s="37"/>
    </row>
    <row r="549" spans="1:16" ht="17.25" customHeight="1">
      <c r="A549" s="28">
        <f t="shared" si="29"/>
        <v>546</v>
      </c>
      <c r="B549" s="29" t="s">
        <v>1580</v>
      </c>
      <c r="C549" s="29" t="s">
        <v>1578</v>
      </c>
      <c r="D549" s="29" t="s">
        <v>17</v>
      </c>
      <c r="E549" s="30">
        <v>0</v>
      </c>
      <c r="F549" s="30">
        <v>0</v>
      </c>
      <c r="G549" s="30"/>
      <c r="H549" s="31" t="s">
        <v>18</v>
      </c>
      <c r="I549" s="21" t="s">
        <v>19</v>
      </c>
      <c r="J549" s="32" t="s">
        <v>1581</v>
      </c>
      <c r="K549" s="33"/>
      <c r="L549" s="34"/>
      <c r="M549" s="35"/>
      <c r="N549" s="25">
        <f t="shared" si="28"/>
        <v>0</v>
      </c>
      <c r="O549" s="36"/>
      <c r="P549" s="37"/>
    </row>
    <row r="550" spans="1:16" ht="17.25" customHeight="1">
      <c r="A550" s="28">
        <f t="shared" si="29"/>
        <v>547</v>
      </c>
      <c r="B550" s="29" t="s">
        <v>1582</v>
      </c>
      <c r="C550" s="29" t="s">
        <v>1583</v>
      </c>
      <c r="D550" s="29" t="s">
        <v>17</v>
      </c>
      <c r="E550" s="30">
        <v>0</v>
      </c>
      <c r="F550" s="30">
        <v>0</v>
      </c>
      <c r="G550" s="30"/>
      <c r="H550" s="31" t="s">
        <v>18</v>
      </c>
      <c r="I550" s="21" t="s">
        <v>19</v>
      </c>
      <c r="J550" s="32" t="s">
        <v>1584</v>
      </c>
      <c r="K550" s="33"/>
      <c r="L550" s="34"/>
      <c r="M550" s="35"/>
      <c r="N550" s="25">
        <f t="shared" si="28"/>
        <v>0</v>
      </c>
      <c r="O550" s="36"/>
      <c r="P550" s="37"/>
    </row>
    <row r="551" spans="1:16" ht="17.25" customHeight="1">
      <c r="A551" s="28">
        <f t="shared" si="29"/>
        <v>548</v>
      </c>
      <c r="B551" s="29" t="s">
        <v>1585</v>
      </c>
      <c r="C551" s="29" t="s">
        <v>1583</v>
      </c>
      <c r="D551" s="29" t="s">
        <v>17</v>
      </c>
      <c r="E551" s="30">
        <v>0</v>
      </c>
      <c r="F551" s="30">
        <v>0</v>
      </c>
      <c r="G551" s="30"/>
      <c r="H551" s="31" t="s">
        <v>18</v>
      </c>
      <c r="I551" s="21" t="s">
        <v>19</v>
      </c>
      <c r="J551" s="32" t="s">
        <v>1586</v>
      </c>
      <c r="K551" s="33"/>
      <c r="L551" s="34"/>
      <c r="M551" s="35"/>
      <c r="N551" s="25">
        <f t="shared" si="28"/>
        <v>0</v>
      </c>
      <c r="O551" s="36"/>
      <c r="P551" s="37"/>
    </row>
    <row r="552" spans="1:16" ht="17.25" customHeight="1">
      <c r="A552" s="28">
        <f t="shared" si="29"/>
        <v>549</v>
      </c>
      <c r="B552" s="29" t="s">
        <v>1587</v>
      </c>
      <c r="C552" s="29" t="s">
        <v>1588</v>
      </c>
      <c r="D552" s="29" t="s">
        <v>17</v>
      </c>
      <c r="E552" s="30">
        <v>0</v>
      </c>
      <c r="F552" s="30">
        <v>0</v>
      </c>
      <c r="G552" s="30"/>
      <c r="H552" s="31" t="s">
        <v>18</v>
      </c>
      <c r="I552" s="21" t="s">
        <v>19</v>
      </c>
      <c r="J552" s="32" t="s">
        <v>1589</v>
      </c>
      <c r="K552" s="33"/>
      <c r="L552" s="34"/>
      <c r="M552" s="35"/>
      <c r="N552" s="25">
        <f t="shared" si="28"/>
        <v>0</v>
      </c>
      <c r="O552" s="36"/>
      <c r="P552" s="37"/>
    </row>
    <row r="553" spans="1:16" ht="17.25" customHeight="1">
      <c r="A553" s="28">
        <f t="shared" si="29"/>
        <v>550</v>
      </c>
      <c r="B553" s="29" t="s">
        <v>1590</v>
      </c>
      <c r="C553" s="29" t="s">
        <v>1583</v>
      </c>
      <c r="D553" s="29" t="s">
        <v>17</v>
      </c>
      <c r="E553" s="30">
        <v>0</v>
      </c>
      <c r="F553" s="30">
        <v>0</v>
      </c>
      <c r="G553" s="30"/>
      <c r="H553" s="31" t="s">
        <v>18</v>
      </c>
      <c r="I553" s="21" t="s">
        <v>19</v>
      </c>
      <c r="J553" s="32" t="s">
        <v>1591</v>
      </c>
      <c r="K553" s="33"/>
      <c r="L553" s="34"/>
      <c r="M553" s="35"/>
      <c r="N553" s="25">
        <f t="shared" si="28"/>
        <v>0</v>
      </c>
      <c r="O553" s="36"/>
      <c r="P553" s="37"/>
    </row>
    <row r="554" spans="1:16" ht="17.25" customHeight="1">
      <c r="A554" s="28">
        <f t="shared" si="29"/>
        <v>551</v>
      </c>
      <c r="B554" s="43" t="s">
        <v>1592</v>
      </c>
      <c r="C554" s="43" t="s">
        <v>1593</v>
      </c>
      <c r="D554" s="43" t="s">
        <v>17</v>
      </c>
      <c r="E554" s="44">
        <v>798</v>
      </c>
      <c r="F554" s="44">
        <v>800</v>
      </c>
      <c r="G554" s="44"/>
      <c r="H554" s="45">
        <f t="shared" ref="H554:H569" si="32">IF(G554&gt;E554,G554,IF(E554&gt;F554,E554,F554))</f>
        <v>800</v>
      </c>
      <c r="I554" s="21" t="s">
        <v>19</v>
      </c>
      <c r="J554" s="46" t="s">
        <v>1594</v>
      </c>
      <c r="K554" s="47"/>
      <c r="L554" s="34"/>
      <c r="M554" s="35"/>
      <c r="N554" s="25">
        <f t="shared" si="28"/>
        <v>0</v>
      </c>
      <c r="O554" s="36"/>
      <c r="P554" s="37"/>
    </row>
    <row r="555" spans="1:16" ht="17.25" customHeight="1">
      <c r="A555" s="28">
        <f t="shared" si="29"/>
        <v>552</v>
      </c>
      <c r="B555" s="29" t="s">
        <v>1595</v>
      </c>
      <c r="C555" s="29" t="s">
        <v>1596</v>
      </c>
      <c r="D555" s="29" t="s">
        <v>17</v>
      </c>
      <c r="E555" s="30">
        <v>706</v>
      </c>
      <c r="F555" s="30"/>
      <c r="G555" s="30"/>
      <c r="H555" s="31">
        <f t="shared" si="32"/>
        <v>706</v>
      </c>
      <c r="I555" s="21" t="s">
        <v>19</v>
      </c>
      <c r="J555" s="32" t="s">
        <v>1597</v>
      </c>
      <c r="K555" s="33"/>
      <c r="L555" s="34"/>
      <c r="M555" s="35"/>
      <c r="N555" s="25">
        <f t="shared" si="28"/>
        <v>0</v>
      </c>
      <c r="O555" s="36"/>
      <c r="P555" s="37"/>
    </row>
    <row r="556" spans="1:16" ht="17.25" customHeight="1">
      <c r="A556" s="28">
        <f t="shared" si="29"/>
        <v>553</v>
      </c>
      <c r="B556" s="29" t="s">
        <v>1598</v>
      </c>
      <c r="C556" s="29" t="s">
        <v>1599</v>
      </c>
      <c r="D556" s="29" t="s">
        <v>17</v>
      </c>
      <c r="E556" s="30">
        <v>720</v>
      </c>
      <c r="F556" s="30">
        <v>330</v>
      </c>
      <c r="G556" s="30">
        <v>80</v>
      </c>
      <c r="H556" s="31">
        <f t="shared" si="32"/>
        <v>720</v>
      </c>
      <c r="I556" s="21" t="s">
        <v>19</v>
      </c>
      <c r="J556" s="32" t="s">
        <v>1600</v>
      </c>
      <c r="K556" s="33"/>
      <c r="L556" s="34"/>
      <c r="M556" s="35"/>
      <c r="N556" s="25">
        <f t="shared" si="28"/>
        <v>0</v>
      </c>
      <c r="O556" s="36"/>
      <c r="P556" s="37"/>
    </row>
    <row r="557" spans="1:16" ht="17.25" customHeight="1">
      <c r="A557" s="28">
        <f t="shared" si="29"/>
        <v>554</v>
      </c>
      <c r="B557" s="29" t="s">
        <v>1601</v>
      </c>
      <c r="C557" s="29" t="s">
        <v>1324</v>
      </c>
      <c r="D557" s="29" t="s">
        <v>17</v>
      </c>
      <c r="E557" s="30">
        <v>300</v>
      </c>
      <c r="F557" s="30"/>
      <c r="G557" s="30"/>
      <c r="H557" s="31">
        <f t="shared" si="32"/>
        <v>300</v>
      </c>
      <c r="I557" s="21" t="s">
        <v>19</v>
      </c>
      <c r="J557" s="32" t="s">
        <v>1602</v>
      </c>
      <c r="K557" s="33"/>
      <c r="L557" s="34"/>
      <c r="M557" s="35"/>
      <c r="N557" s="25">
        <f t="shared" si="28"/>
        <v>0</v>
      </c>
      <c r="O557" s="36"/>
      <c r="P557" s="37"/>
    </row>
    <row r="558" spans="1:16" ht="17.25" customHeight="1">
      <c r="A558" s="28">
        <f t="shared" si="29"/>
        <v>555</v>
      </c>
      <c r="B558" s="29" t="s">
        <v>1603</v>
      </c>
      <c r="C558" s="29" t="s">
        <v>1604</v>
      </c>
      <c r="D558" s="29" t="s">
        <v>17</v>
      </c>
      <c r="E558" s="30">
        <v>0</v>
      </c>
      <c r="F558" s="30">
        <v>100</v>
      </c>
      <c r="G558" s="30">
        <v>40</v>
      </c>
      <c r="H558" s="31">
        <f t="shared" si="32"/>
        <v>40</v>
      </c>
      <c r="I558" s="21" t="s">
        <v>19</v>
      </c>
      <c r="J558" s="32" t="s">
        <v>1605</v>
      </c>
      <c r="K558" s="33"/>
      <c r="L558" s="34"/>
      <c r="M558" s="35"/>
      <c r="N558" s="25">
        <f t="shared" si="28"/>
        <v>0</v>
      </c>
      <c r="O558" s="36"/>
      <c r="P558" s="37"/>
    </row>
    <row r="559" spans="1:16" ht="17.25" customHeight="1">
      <c r="A559" s="28">
        <f t="shared" si="29"/>
        <v>556</v>
      </c>
      <c r="B559" s="29" t="s">
        <v>1606</v>
      </c>
      <c r="C559" s="29" t="s">
        <v>1607</v>
      </c>
      <c r="D559" s="29" t="s">
        <v>17</v>
      </c>
      <c r="E559" s="30">
        <v>290</v>
      </c>
      <c r="F559" s="30">
        <v>100</v>
      </c>
      <c r="G559" s="30">
        <v>808</v>
      </c>
      <c r="H559" s="31">
        <f t="shared" si="32"/>
        <v>808</v>
      </c>
      <c r="I559" s="21" t="s">
        <v>19</v>
      </c>
      <c r="J559" s="32" t="s">
        <v>1608</v>
      </c>
      <c r="K559" s="33"/>
      <c r="L559" s="34"/>
      <c r="M559" s="35"/>
      <c r="N559" s="25">
        <f t="shared" si="28"/>
        <v>0</v>
      </c>
      <c r="O559" s="36"/>
      <c r="P559" s="37"/>
    </row>
    <row r="560" spans="1:16" ht="17.25" customHeight="1">
      <c r="A560" s="28">
        <f t="shared" si="29"/>
        <v>557</v>
      </c>
      <c r="B560" s="29" t="s">
        <v>1609</v>
      </c>
      <c r="C560" s="29" t="s">
        <v>1610</v>
      </c>
      <c r="D560" s="29" t="s">
        <v>17</v>
      </c>
      <c r="E560" s="30">
        <v>0</v>
      </c>
      <c r="F560" s="30">
        <v>320</v>
      </c>
      <c r="G560" s="30">
        <v>65</v>
      </c>
      <c r="H560" s="31">
        <f t="shared" si="32"/>
        <v>65</v>
      </c>
      <c r="I560" s="21" t="s">
        <v>19</v>
      </c>
      <c r="J560" s="32" t="s">
        <v>1611</v>
      </c>
      <c r="K560" s="33"/>
      <c r="L560" s="34"/>
      <c r="M560" s="35"/>
      <c r="N560" s="25">
        <f t="shared" si="28"/>
        <v>0</v>
      </c>
      <c r="O560" s="36"/>
      <c r="P560" s="37"/>
    </row>
    <row r="561" spans="1:16" ht="17.25" customHeight="1">
      <c r="A561" s="28">
        <f t="shared" si="29"/>
        <v>558</v>
      </c>
      <c r="B561" s="29" t="s">
        <v>1612</v>
      </c>
      <c r="C561" s="29" t="s">
        <v>1613</v>
      </c>
      <c r="D561" s="29" t="s">
        <v>17</v>
      </c>
      <c r="E561" s="30">
        <v>2</v>
      </c>
      <c r="F561" s="30">
        <v>0</v>
      </c>
      <c r="G561" s="30">
        <v>20</v>
      </c>
      <c r="H561" s="31">
        <f t="shared" si="32"/>
        <v>20</v>
      </c>
      <c r="I561" s="21" t="s">
        <v>19</v>
      </c>
      <c r="J561" s="32" t="s">
        <v>1614</v>
      </c>
      <c r="K561" s="33"/>
      <c r="L561" s="34"/>
      <c r="M561" s="35"/>
      <c r="N561" s="25">
        <f t="shared" si="28"/>
        <v>0</v>
      </c>
      <c r="O561" s="36"/>
      <c r="P561" s="37"/>
    </row>
    <row r="562" spans="1:16" ht="17.25" customHeight="1">
      <c r="A562" s="28">
        <f t="shared" si="29"/>
        <v>559</v>
      </c>
      <c r="B562" s="29" t="s">
        <v>1615</v>
      </c>
      <c r="C562" s="29" t="s">
        <v>1616</v>
      </c>
      <c r="D562" s="29" t="s">
        <v>17</v>
      </c>
      <c r="E562" s="30">
        <v>310</v>
      </c>
      <c r="F562" s="30">
        <v>293</v>
      </c>
      <c r="G562" s="30">
        <v>40</v>
      </c>
      <c r="H562" s="31">
        <f t="shared" si="32"/>
        <v>310</v>
      </c>
      <c r="I562" s="21" t="s">
        <v>19</v>
      </c>
      <c r="J562" s="32" t="s">
        <v>1617</v>
      </c>
      <c r="K562" s="33"/>
      <c r="L562" s="34"/>
      <c r="M562" s="35"/>
      <c r="N562" s="25">
        <f t="shared" si="28"/>
        <v>0</v>
      </c>
      <c r="O562" s="36"/>
      <c r="P562" s="37"/>
    </row>
    <row r="563" spans="1:16" ht="17.25" customHeight="1">
      <c r="A563" s="28">
        <f t="shared" si="29"/>
        <v>560</v>
      </c>
      <c r="B563" s="29" t="s">
        <v>1618</v>
      </c>
      <c r="C563" s="29" t="s">
        <v>1619</v>
      </c>
      <c r="D563" s="29" t="s">
        <v>17</v>
      </c>
      <c r="E563" s="30">
        <v>0</v>
      </c>
      <c r="F563" s="30">
        <v>0</v>
      </c>
      <c r="G563" s="30">
        <v>40</v>
      </c>
      <c r="H563" s="31">
        <f t="shared" si="32"/>
        <v>40</v>
      </c>
      <c r="I563" s="21" t="s">
        <v>19</v>
      </c>
      <c r="J563" s="32" t="s">
        <v>1620</v>
      </c>
      <c r="K563" s="33"/>
      <c r="L563" s="34"/>
      <c r="M563" s="35"/>
      <c r="N563" s="25">
        <f t="shared" si="28"/>
        <v>0</v>
      </c>
      <c r="O563" s="36"/>
      <c r="P563" s="37"/>
    </row>
    <row r="564" spans="1:16" ht="17.25" customHeight="1">
      <c r="A564" s="28">
        <f t="shared" si="29"/>
        <v>561</v>
      </c>
      <c r="B564" s="29" t="s">
        <v>1621</v>
      </c>
      <c r="C564" s="29" t="s">
        <v>1622</v>
      </c>
      <c r="D564" s="29" t="s">
        <v>17</v>
      </c>
      <c r="E564" s="30">
        <v>10</v>
      </c>
      <c r="F564" s="30">
        <v>0</v>
      </c>
      <c r="G564" s="30">
        <v>40</v>
      </c>
      <c r="H564" s="31">
        <f t="shared" si="32"/>
        <v>40</v>
      </c>
      <c r="I564" s="21" t="s">
        <v>19</v>
      </c>
      <c r="J564" s="32" t="s">
        <v>1623</v>
      </c>
      <c r="K564" s="33"/>
      <c r="L564" s="34"/>
      <c r="M564" s="35"/>
      <c r="N564" s="25">
        <f t="shared" si="28"/>
        <v>0</v>
      </c>
      <c r="O564" s="36"/>
      <c r="P564" s="37"/>
    </row>
    <row r="565" spans="1:16" ht="17.25" customHeight="1">
      <c r="A565" s="28">
        <f t="shared" si="29"/>
        <v>562</v>
      </c>
      <c r="B565" s="29" t="s">
        <v>1624</v>
      </c>
      <c r="C565" s="29" t="s">
        <v>1625</v>
      </c>
      <c r="D565" s="29" t="s">
        <v>17</v>
      </c>
      <c r="E565" s="30">
        <v>2</v>
      </c>
      <c r="F565" s="30">
        <v>0</v>
      </c>
      <c r="G565" s="30"/>
      <c r="H565" s="31">
        <f t="shared" si="32"/>
        <v>2</v>
      </c>
      <c r="I565" s="21" t="s">
        <v>19</v>
      </c>
      <c r="J565" s="32" t="s">
        <v>1626</v>
      </c>
      <c r="K565" s="33"/>
      <c r="L565" s="34"/>
      <c r="M565" s="35"/>
      <c r="N565" s="25">
        <f t="shared" si="28"/>
        <v>0</v>
      </c>
      <c r="O565" s="36"/>
      <c r="P565" s="37"/>
    </row>
    <row r="566" spans="1:16" ht="17.25" customHeight="1">
      <c r="A566" s="28">
        <f t="shared" si="29"/>
        <v>563</v>
      </c>
      <c r="B566" s="29" t="s">
        <v>1627</v>
      </c>
      <c r="C566" s="29" t="s">
        <v>1628</v>
      </c>
      <c r="D566" s="29" t="s">
        <v>17</v>
      </c>
      <c r="E566" s="30">
        <v>0</v>
      </c>
      <c r="F566" s="30">
        <v>0</v>
      </c>
      <c r="G566" s="30">
        <v>81</v>
      </c>
      <c r="H566" s="31">
        <f t="shared" si="32"/>
        <v>81</v>
      </c>
      <c r="I566" s="21" t="s">
        <v>19</v>
      </c>
      <c r="J566" s="32" t="s">
        <v>1629</v>
      </c>
      <c r="K566" s="33"/>
      <c r="L566" s="34"/>
      <c r="M566" s="35"/>
      <c r="N566" s="25">
        <f t="shared" si="28"/>
        <v>0</v>
      </c>
      <c r="O566" s="36"/>
      <c r="P566" s="37"/>
    </row>
    <row r="567" spans="1:16" ht="17.25" customHeight="1">
      <c r="A567" s="28">
        <f t="shared" si="29"/>
        <v>564</v>
      </c>
      <c r="B567" s="29" t="s">
        <v>1630</v>
      </c>
      <c r="C567" s="29" t="s">
        <v>1631</v>
      </c>
      <c r="D567" s="29" t="s">
        <v>17</v>
      </c>
      <c r="E567" s="30">
        <v>800</v>
      </c>
      <c r="F567" s="30">
        <v>730</v>
      </c>
      <c r="G567" s="30">
        <v>404</v>
      </c>
      <c r="H567" s="31">
        <f t="shared" si="32"/>
        <v>800</v>
      </c>
      <c r="I567" s="21" t="s">
        <v>19</v>
      </c>
      <c r="J567" s="32" t="s">
        <v>1632</v>
      </c>
      <c r="K567" s="33"/>
      <c r="L567" s="34"/>
      <c r="M567" s="35"/>
      <c r="N567" s="25">
        <f t="shared" si="28"/>
        <v>0</v>
      </c>
      <c r="O567" s="36"/>
      <c r="P567" s="37"/>
    </row>
    <row r="568" spans="1:16" ht="17.25" customHeight="1">
      <c r="A568" s="28">
        <f t="shared" si="29"/>
        <v>565</v>
      </c>
      <c r="B568" s="29" t="s">
        <v>1633</v>
      </c>
      <c r="C568" s="29" t="s">
        <v>1634</v>
      </c>
      <c r="D568" s="29" t="s">
        <v>17</v>
      </c>
      <c r="E568" s="30">
        <v>30</v>
      </c>
      <c r="F568" s="30">
        <v>0</v>
      </c>
      <c r="G568" s="30">
        <v>20</v>
      </c>
      <c r="H568" s="31">
        <f t="shared" si="32"/>
        <v>30</v>
      </c>
      <c r="I568" s="21" t="s">
        <v>19</v>
      </c>
      <c r="J568" s="32" t="s">
        <v>1635</v>
      </c>
      <c r="K568" s="33"/>
      <c r="L568" s="34"/>
      <c r="M568" s="35"/>
      <c r="N568" s="25">
        <f t="shared" si="28"/>
        <v>0</v>
      </c>
      <c r="O568" s="36"/>
      <c r="P568" s="37"/>
    </row>
    <row r="569" spans="1:16" ht="17.25" customHeight="1">
      <c r="A569" s="28">
        <f t="shared" si="29"/>
        <v>566</v>
      </c>
      <c r="B569" s="29" t="s">
        <v>1636</v>
      </c>
      <c r="C569" s="29" t="s">
        <v>1637</v>
      </c>
      <c r="D569" s="29" t="s">
        <v>17</v>
      </c>
      <c r="E569" s="30">
        <v>0</v>
      </c>
      <c r="F569" s="30">
        <v>0</v>
      </c>
      <c r="G569" s="30">
        <v>4</v>
      </c>
      <c r="H569" s="31">
        <f t="shared" si="32"/>
        <v>4</v>
      </c>
      <c r="I569" s="21" t="s">
        <v>19</v>
      </c>
      <c r="J569" s="32" t="s">
        <v>1638</v>
      </c>
      <c r="K569" s="33"/>
      <c r="L569" s="34"/>
      <c r="M569" s="35"/>
      <c r="N569" s="25">
        <f t="shared" si="28"/>
        <v>0</v>
      </c>
      <c r="O569" s="36"/>
      <c r="P569" s="37"/>
    </row>
    <row r="570" spans="1:16" ht="17.25" customHeight="1">
      <c r="A570" s="28">
        <f t="shared" si="29"/>
        <v>567</v>
      </c>
      <c r="B570" s="29" t="s">
        <v>1639</v>
      </c>
      <c r="C570" s="29" t="s">
        <v>1640</v>
      </c>
      <c r="D570" s="29" t="s">
        <v>17</v>
      </c>
      <c r="E570" s="30">
        <v>0</v>
      </c>
      <c r="F570" s="30"/>
      <c r="G570" s="30"/>
      <c r="H570" s="31" t="s">
        <v>18</v>
      </c>
      <c r="I570" s="21" t="s">
        <v>19</v>
      </c>
      <c r="J570" s="32" t="s">
        <v>1641</v>
      </c>
      <c r="K570" s="33"/>
      <c r="L570" s="34"/>
      <c r="M570" s="35"/>
      <c r="N570" s="25">
        <f t="shared" si="28"/>
        <v>0</v>
      </c>
      <c r="O570" s="36"/>
      <c r="P570" s="37"/>
    </row>
    <row r="571" spans="1:16" ht="17.25" customHeight="1">
      <c r="A571" s="28">
        <f t="shared" si="29"/>
        <v>568</v>
      </c>
      <c r="B571" s="29" t="s">
        <v>1642</v>
      </c>
      <c r="C571" s="29" t="s">
        <v>1643</v>
      </c>
      <c r="D571" s="29" t="s">
        <v>17</v>
      </c>
      <c r="E571" s="30">
        <v>0</v>
      </c>
      <c r="F571" s="30">
        <v>50</v>
      </c>
      <c r="G571" s="30">
        <v>40</v>
      </c>
      <c r="H571" s="31">
        <f>IF(G571&gt;E571,G571,IF(E571&gt;F571,E571,F571))</f>
        <v>40</v>
      </c>
      <c r="I571" s="21" t="s">
        <v>19</v>
      </c>
      <c r="J571" s="32" t="s">
        <v>1644</v>
      </c>
      <c r="K571" s="33"/>
      <c r="L571" s="34"/>
      <c r="M571" s="35"/>
      <c r="N571" s="25">
        <f t="shared" si="28"/>
        <v>0</v>
      </c>
      <c r="O571" s="36"/>
      <c r="P571" s="37"/>
    </row>
    <row r="572" spans="1:16" ht="17.25" customHeight="1">
      <c r="A572" s="28">
        <f t="shared" si="29"/>
        <v>569</v>
      </c>
      <c r="B572" s="29" t="s">
        <v>1645</v>
      </c>
      <c r="C572" s="29" t="s">
        <v>1646</v>
      </c>
      <c r="D572" s="29" t="s">
        <v>17</v>
      </c>
      <c r="E572" s="30">
        <v>0</v>
      </c>
      <c r="F572" s="30">
        <v>0</v>
      </c>
      <c r="G572" s="30">
        <v>303</v>
      </c>
      <c r="H572" s="31">
        <f>IF(G572&gt;E572,G572,IF(E572&gt;F572,E572,F572))</f>
        <v>303</v>
      </c>
      <c r="I572" s="21" t="s">
        <v>19</v>
      </c>
      <c r="J572" s="32" t="s">
        <v>1647</v>
      </c>
      <c r="K572" s="33"/>
      <c r="L572" s="34"/>
      <c r="M572" s="35"/>
      <c r="N572" s="25">
        <f t="shared" si="28"/>
        <v>0</v>
      </c>
      <c r="O572" s="36"/>
      <c r="P572" s="37"/>
    </row>
    <row r="573" spans="1:16" ht="17.25" customHeight="1">
      <c r="A573" s="28">
        <f t="shared" si="29"/>
        <v>570</v>
      </c>
      <c r="B573" s="29" t="s">
        <v>1648</v>
      </c>
      <c r="C573" s="29" t="s">
        <v>1649</v>
      </c>
      <c r="D573" s="29" t="s">
        <v>17</v>
      </c>
      <c r="E573" s="30">
        <v>200</v>
      </c>
      <c r="F573" s="30">
        <v>197</v>
      </c>
      <c r="G573" s="30">
        <v>404</v>
      </c>
      <c r="H573" s="31">
        <f>IF(G573&gt;E573,G573,IF(E573&gt;F573,E573,F573))</f>
        <v>404</v>
      </c>
      <c r="I573" s="21" t="s">
        <v>19</v>
      </c>
      <c r="J573" s="32" t="s">
        <v>1650</v>
      </c>
      <c r="K573" s="33"/>
      <c r="L573" s="34"/>
      <c r="M573" s="35"/>
      <c r="N573" s="25">
        <f t="shared" si="28"/>
        <v>0</v>
      </c>
      <c r="O573" s="36"/>
      <c r="P573" s="37"/>
    </row>
    <row r="574" spans="1:16" ht="17.25" customHeight="1">
      <c r="A574" s="28">
        <f t="shared" si="29"/>
        <v>571</v>
      </c>
      <c r="B574" s="29" t="s">
        <v>1651</v>
      </c>
      <c r="C574" s="29" t="s">
        <v>1652</v>
      </c>
      <c r="D574" s="29" t="s">
        <v>17</v>
      </c>
      <c r="E574" s="30">
        <v>0</v>
      </c>
      <c r="F574" s="30">
        <v>278</v>
      </c>
      <c r="G574" s="30">
        <v>90</v>
      </c>
      <c r="H574" s="31">
        <f>IF(G574&gt;E574,G574,IF(E574&gt;F574,E574,F574))</f>
        <v>90</v>
      </c>
      <c r="I574" s="21" t="s">
        <v>19</v>
      </c>
      <c r="J574" s="32" t="s">
        <v>1653</v>
      </c>
      <c r="K574" s="33"/>
      <c r="L574" s="34"/>
      <c r="M574" s="35"/>
      <c r="N574" s="25">
        <f t="shared" si="28"/>
        <v>0</v>
      </c>
      <c r="O574" s="36"/>
      <c r="P574" s="37"/>
    </row>
    <row r="575" spans="1:16" ht="17.25" customHeight="1">
      <c r="A575" s="28">
        <f t="shared" si="29"/>
        <v>572</v>
      </c>
      <c r="B575" s="29" t="s">
        <v>1654</v>
      </c>
      <c r="C575" s="29" t="s">
        <v>1655</v>
      </c>
      <c r="D575" s="29" t="s">
        <v>17</v>
      </c>
      <c r="E575" s="30">
        <v>0</v>
      </c>
      <c r="F575" s="30">
        <v>2</v>
      </c>
      <c r="G575" s="30">
        <v>4</v>
      </c>
      <c r="H575" s="31">
        <f>IF(G575&gt;E575,G575,IF(E575&gt;F575,E575,F575))</f>
        <v>4</v>
      </c>
      <c r="I575" s="21" t="s">
        <v>19</v>
      </c>
      <c r="J575" s="32" t="s">
        <v>1656</v>
      </c>
      <c r="K575" s="33"/>
      <c r="L575" s="34"/>
      <c r="M575" s="35"/>
      <c r="N575" s="25">
        <f t="shared" si="28"/>
        <v>0</v>
      </c>
      <c r="O575" s="36"/>
      <c r="P575" s="37"/>
    </row>
    <row r="576" spans="1:16" ht="17.25" customHeight="1">
      <c r="A576" s="28">
        <f t="shared" si="29"/>
        <v>573</v>
      </c>
      <c r="B576" s="29" t="s">
        <v>1657</v>
      </c>
      <c r="C576" s="29" t="s">
        <v>1658</v>
      </c>
      <c r="D576" s="29" t="s">
        <v>17</v>
      </c>
      <c r="E576" s="30">
        <v>0</v>
      </c>
      <c r="F576" s="30">
        <v>0</v>
      </c>
      <c r="G576" s="30"/>
      <c r="H576" s="31" t="s">
        <v>18</v>
      </c>
      <c r="I576" s="21" t="s">
        <v>19</v>
      </c>
      <c r="J576" s="32" t="s">
        <v>1659</v>
      </c>
      <c r="K576" s="33"/>
      <c r="L576" s="34"/>
      <c r="M576" s="35"/>
      <c r="N576" s="25">
        <f t="shared" si="28"/>
        <v>0</v>
      </c>
      <c r="O576" s="36"/>
      <c r="P576" s="37"/>
    </row>
    <row r="577" spans="1:16" ht="17.25" customHeight="1">
      <c r="A577" s="28">
        <f t="shared" si="29"/>
        <v>574</v>
      </c>
      <c r="B577" s="29" t="s">
        <v>1660</v>
      </c>
      <c r="C577" s="29" t="s">
        <v>1661</v>
      </c>
      <c r="D577" s="29" t="s">
        <v>17</v>
      </c>
      <c r="E577" s="30">
        <v>0</v>
      </c>
      <c r="F577" s="30">
        <v>0</v>
      </c>
      <c r="G577" s="30"/>
      <c r="H577" s="31" t="s">
        <v>18</v>
      </c>
      <c r="I577" s="21" t="s">
        <v>19</v>
      </c>
      <c r="J577" s="32" t="s">
        <v>1662</v>
      </c>
      <c r="K577" s="33"/>
      <c r="L577" s="34"/>
      <c r="M577" s="35"/>
      <c r="N577" s="25">
        <f t="shared" si="28"/>
        <v>0</v>
      </c>
      <c r="O577" s="36"/>
      <c r="P577" s="37"/>
    </row>
    <row r="578" spans="1:16" ht="17.25" customHeight="1">
      <c r="A578" s="28">
        <f t="shared" si="29"/>
        <v>575</v>
      </c>
      <c r="B578" s="29" t="s">
        <v>1663</v>
      </c>
      <c r="C578" s="29" t="s">
        <v>1664</v>
      </c>
      <c r="D578" s="29" t="s">
        <v>17</v>
      </c>
      <c r="E578" s="30">
        <v>0</v>
      </c>
      <c r="F578" s="30">
        <v>0</v>
      </c>
      <c r="G578" s="30"/>
      <c r="H578" s="31" t="s">
        <v>18</v>
      </c>
      <c r="I578" s="21" t="s">
        <v>19</v>
      </c>
      <c r="J578" s="32" t="s">
        <v>1665</v>
      </c>
      <c r="K578" s="33"/>
      <c r="L578" s="34"/>
      <c r="M578" s="35"/>
      <c r="N578" s="25">
        <f t="shared" si="28"/>
        <v>0</v>
      </c>
      <c r="O578" s="36"/>
      <c r="P578" s="37"/>
    </row>
    <row r="579" spans="1:16" ht="17.25" customHeight="1">
      <c r="A579" s="28">
        <f t="shared" si="29"/>
        <v>576</v>
      </c>
      <c r="B579" s="29" t="s">
        <v>1666</v>
      </c>
      <c r="C579" s="29" t="s">
        <v>1667</v>
      </c>
      <c r="D579" s="29" t="s">
        <v>17</v>
      </c>
      <c r="E579" s="30">
        <v>0</v>
      </c>
      <c r="F579" s="30">
        <v>0</v>
      </c>
      <c r="G579" s="30"/>
      <c r="H579" s="31" t="s">
        <v>18</v>
      </c>
      <c r="I579" s="21" t="s">
        <v>19</v>
      </c>
      <c r="J579" s="32" t="s">
        <v>1668</v>
      </c>
      <c r="K579" s="33"/>
      <c r="L579" s="34"/>
      <c r="M579" s="35"/>
      <c r="N579" s="25">
        <f t="shared" si="28"/>
        <v>0</v>
      </c>
      <c r="O579" s="36"/>
      <c r="P579" s="37"/>
    </row>
    <row r="580" spans="1:16" ht="17.25" customHeight="1">
      <c r="A580" s="28">
        <f t="shared" si="29"/>
        <v>577</v>
      </c>
      <c r="B580" s="29" t="s">
        <v>1669</v>
      </c>
      <c r="C580" s="29" t="s">
        <v>1670</v>
      </c>
      <c r="D580" s="29" t="s">
        <v>17</v>
      </c>
      <c r="E580" s="30">
        <v>0</v>
      </c>
      <c r="F580" s="30">
        <v>0</v>
      </c>
      <c r="G580" s="30">
        <v>8</v>
      </c>
      <c r="H580" s="31">
        <f>IF(G580&gt;E580,G580,IF(E580&gt;F580,E580,F580))</f>
        <v>8</v>
      </c>
      <c r="I580" s="21" t="s">
        <v>19</v>
      </c>
      <c r="J580" s="32" t="s">
        <v>1671</v>
      </c>
      <c r="K580" s="33"/>
      <c r="L580" s="34"/>
      <c r="M580" s="35"/>
      <c r="N580" s="25">
        <f t="shared" ref="N580:N611" si="33">M580*H580</f>
        <v>0</v>
      </c>
      <c r="O580" s="36"/>
      <c r="P580" s="37"/>
    </row>
    <row r="581" spans="1:16" ht="17.25" customHeight="1">
      <c r="A581" s="28">
        <f t="shared" ref="A581:A611" si="34">A580+1</f>
        <v>578</v>
      </c>
      <c r="B581" s="29" t="s">
        <v>1672</v>
      </c>
      <c r="C581" s="29" t="s">
        <v>1673</v>
      </c>
      <c r="D581" s="29" t="s">
        <v>17</v>
      </c>
      <c r="E581" s="30">
        <v>60</v>
      </c>
      <c r="F581" s="30">
        <v>26</v>
      </c>
      <c r="G581" s="30">
        <v>4</v>
      </c>
      <c r="H581" s="31">
        <f>IF(G581&gt;E581,G581,IF(E581&gt;F581,E581,F581))</f>
        <v>60</v>
      </c>
      <c r="I581" s="21" t="s">
        <v>19</v>
      </c>
      <c r="J581" s="32" t="s">
        <v>1674</v>
      </c>
      <c r="K581" s="33"/>
      <c r="L581" s="34"/>
      <c r="M581" s="35"/>
      <c r="N581" s="25">
        <f t="shared" si="33"/>
        <v>0</v>
      </c>
      <c r="O581" s="36"/>
      <c r="P581" s="37"/>
    </row>
    <row r="582" spans="1:16" ht="17.25" customHeight="1">
      <c r="A582" s="28">
        <f t="shared" si="34"/>
        <v>579</v>
      </c>
      <c r="B582" s="29" t="s">
        <v>1675</v>
      </c>
      <c r="C582" s="29" t="s">
        <v>1673</v>
      </c>
      <c r="D582" s="29" t="s">
        <v>17</v>
      </c>
      <c r="E582" s="30">
        <v>24</v>
      </c>
      <c r="F582" s="30">
        <v>12</v>
      </c>
      <c r="G582" s="30">
        <v>40</v>
      </c>
      <c r="H582" s="31">
        <f>IF(G582&gt;E582,G582,IF(E582&gt;F582,E582,F582))</f>
        <v>40</v>
      </c>
      <c r="I582" s="21" t="s">
        <v>19</v>
      </c>
      <c r="J582" s="32" t="s">
        <v>1676</v>
      </c>
      <c r="K582" s="33"/>
      <c r="L582" s="34"/>
      <c r="M582" s="35"/>
      <c r="N582" s="25">
        <f t="shared" si="33"/>
        <v>0</v>
      </c>
      <c r="O582" s="36"/>
      <c r="P582" s="37"/>
    </row>
    <row r="583" spans="1:16" ht="17.25" customHeight="1">
      <c r="A583" s="28">
        <f t="shared" si="34"/>
        <v>580</v>
      </c>
      <c r="B583" s="29" t="s">
        <v>1677</v>
      </c>
      <c r="C583" s="29" t="s">
        <v>1678</v>
      </c>
      <c r="D583" s="29" t="s">
        <v>17</v>
      </c>
      <c r="E583" s="30">
        <v>0</v>
      </c>
      <c r="F583" s="30">
        <v>0</v>
      </c>
      <c r="G583" s="30"/>
      <c r="H583" s="31" t="s">
        <v>18</v>
      </c>
      <c r="I583" s="21" t="s">
        <v>19</v>
      </c>
      <c r="J583" s="32" t="s">
        <v>1679</v>
      </c>
      <c r="K583" s="33"/>
      <c r="L583" s="34"/>
      <c r="M583" s="35"/>
      <c r="N583" s="25">
        <f t="shared" si="33"/>
        <v>0</v>
      </c>
      <c r="O583" s="36"/>
      <c r="P583" s="37"/>
    </row>
    <row r="584" spans="1:16" ht="17.25" customHeight="1">
      <c r="A584" s="28">
        <f t="shared" si="34"/>
        <v>581</v>
      </c>
      <c r="B584" s="29" t="s">
        <v>1680</v>
      </c>
      <c r="C584" s="29" t="s">
        <v>1681</v>
      </c>
      <c r="D584" s="29" t="s">
        <v>17</v>
      </c>
      <c r="E584" s="30">
        <v>0</v>
      </c>
      <c r="F584" s="30">
        <v>0</v>
      </c>
      <c r="G584" s="30"/>
      <c r="H584" s="31" t="s">
        <v>18</v>
      </c>
      <c r="I584" s="21" t="s">
        <v>19</v>
      </c>
      <c r="J584" s="32" t="s">
        <v>1682</v>
      </c>
      <c r="K584" s="33"/>
      <c r="L584" s="34"/>
      <c r="M584" s="35"/>
      <c r="N584" s="25">
        <f t="shared" si="33"/>
        <v>0</v>
      </c>
      <c r="O584" s="36"/>
      <c r="P584" s="37"/>
    </row>
    <row r="585" spans="1:16" ht="17.25" customHeight="1">
      <c r="A585" s="28">
        <f t="shared" si="34"/>
        <v>582</v>
      </c>
      <c r="B585" s="29" t="s">
        <v>1683</v>
      </c>
      <c r="C585" s="29" t="s">
        <v>1661</v>
      </c>
      <c r="D585" s="29" t="s">
        <v>17</v>
      </c>
      <c r="E585" s="30">
        <v>0</v>
      </c>
      <c r="F585" s="30">
        <v>0</v>
      </c>
      <c r="G585" s="30"/>
      <c r="H585" s="31" t="s">
        <v>18</v>
      </c>
      <c r="I585" s="21" t="s">
        <v>19</v>
      </c>
      <c r="J585" s="32" t="s">
        <v>1684</v>
      </c>
      <c r="K585" s="33"/>
      <c r="L585" s="34"/>
      <c r="M585" s="35"/>
      <c r="N585" s="25">
        <f t="shared" si="33"/>
        <v>0</v>
      </c>
      <c r="O585" s="36"/>
      <c r="P585" s="37"/>
    </row>
    <row r="586" spans="1:16" ht="17.25" customHeight="1">
      <c r="A586" s="28">
        <f t="shared" si="34"/>
        <v>583</v>
      </c>
      <c r="B586" s="29" t="s">
        <v>1685</v>
      </c>
      <c r="C586" s="29" t="s">
        <v>1664</v>
      </c>
      <c r="D586" s="29" t="s">
        <v>17</v>
      </c>
      <c r="E586" s="30">
        <v>0</v>
      </c>
      <c r="F586" s="30">
        <v>0</v>
      </c>
      <c r="G586" s="30"/>
      <c r="H586" s="31" t="s">
        <v>18</v>
      </c>
      <c r="I586" s="21" t="s">
        <v>19</v>
      </c>
      <c r="J586" s="32" t="s">
        <v>1686</v>
      </c>
      <c r="K586" s="33"/>
      <c r="L586" s="34"/>
      <c r="M586" s="35"/>
      <c r="N586" s="25">
        <f t="shared" si="33"/>
        <v>0</v>
      </c>
      <c r="O586" s="36"/>
      <c r="P586" s="37"/>
    </row>
    <row r="587" spans="1:16" ht="17.25" customHeight="1">
      <c r="A587" s="28">
        <f t="shared" si="34"/>
        <v>584</v>
      </c>
      <c r="B587" s="29" t="s">
        <v>1687</v>
      </c>
      <c r="C587" s="29" t="s">
        <v>1688</v>
      </c>
      <c r="D587" s="29" t="s">
        <v>17</v>
      </c>
      <c r="E587" s="30">
        <v>0</v>
      </c>
      <c r="F587" s="30">
        <v>0</v>
      </c>
      <c r="G587" s="30"/>
      <c r="H587" s="31" t="s">
        <v>18</v>
      </c>
      <c r="I587" s="21" t="s">
        <v>19</v>
      </c>
      <c r="J587" s="32" t="s">
        <v>1689</v>
      </c>
      <c r="K587" s="33"/>
      <c r="L587" s="34"/>
      <c r="M587" s="35"/>
      <c r="N587" s="25">
        <f t="shared" si="33"/>
        <v>0</v>
      </c>
      <c r="O587" s="36"/>
      <c r="P587" s="37"/>
    </row>
    <row r="588" spans="1:16" ht="17.25" customHeight="1">
      <c r="A588" s="28">
        <f t="shared" si="34"/>
        <v>585</v>
      </c>
      <c r="B588" s="29" t="s">
        <v>1690</v>
      </c>
      <c r="C588" s="29" t="s">
        <v>1691</v>
      </c>
      <c r="D588" s="29" t="s">
        <v>17</v>
      </c>
      <c r="E588" s="30">
        <v>0</v>
      </c>
      <c r="F588" s="30">
        <v>0</v>
      </c>
      <c r="G588" s="30"/>
      <c r="H588" s="31" t="s">
        <v>18</v>
      </c>
      <c r="I588" s="21" t="s">
        <v>19</v>
      </c>
      <c r="J588" s="32" t="s">
        <v>1692</v>
      </c>
      <c r="K588" s="33"/>
      <c r="L588" s="34"/>
      <c r="M588" s="35"/>
      <c r="N588" s="25">
        <f t="shared" si="33"/>
        <v>0</v>
      </c>
      <c r="O588" s="36"/>
      <c r="P588" s="37"/>
    </row>
    <row r="589" spans="1:16" ht="17.25" customHeight="1">
      <c r="A589" s="28">
        <f t="shared" si="34"/>
        <v>586</v>
      </c>
      <c r="B589" s="29" t="s">
        <v>1693</v>
      </c>
      <c r="C589" s="29" t="s">
        <v>1694</v>
      </c>
      <c r="D589" s="29" t="s">
        <v>17</v>
      </c>
      <c r="E589" s="30">
        <v>0</v>
      </c>
      <c r="F589" s="30">
        <v>0</v>
      </c>
      <c r="G589" s="30">
        <v>8</v>
      </c>
      <c r="H589" s="31">
        <f>IF(G589&gt;E589,G589,IF(E589&gt;F589,E589,F589))</f>
        <v>8</v>
      </c>
      <c r="I589" s="21" t="s">
        <v>19</v>
      </c>
      <c r="J589" s="32" t="s">
        <v>1695</v>
      </c>
      <c r="K589" s="33"/>
      <c r="L589" s="34"/>
      <c r="M589" s="35"/>
      <c r="N589" s="25">
        <f t="shared" si="33"/>
        <v>0</v>
      </c>
      <c r="O589" s="36"/>
      <c r="P589" s="37"/>
    </row>
    <row r="590" spans="1:16" ht="17.25" customHeight="1">
      <c r="A590" s="28">
        <f t="shared" si="34"/>
        <v>587</v>
      </c>
      <c r="B590" s="29" t="s">
        <v>1696</v>
      </c>
      <c r="C590" s="29" t="s">
        <v>1697</v>
      </c>
      <c r="D590" s="29" t="s">
        <v>17</v>
      </c>
      <c r="E590" s="30">
        <v>0</v>
      </c>
      <c r="F590" s="30">
        <v>0</v>
      </c>
      <c r="G590" s="30">
        <v>8</v>
      </c>
      <c r="H590" s="31">
        <f>IF(G590&gt;E590,G590,IF(E590&gt;F590,E590,F590))</f>
        <v>8</v>
      </c>
      <c r="I590" s="21" t="s">
        <v>19</v>
      </c>
      <c r="J590" s="32" t="s">
        <v>1698</v>
      </c>
      <c r="K590" s="33"/>
      <c r="L590" s="34"/>
      <c r="M590" s="35"/>
      <c r="N590" s="25">
        <f t="shared" si="33"/>
        <v>0</v>
      </c>
      <c r="O590" s="36"/>
      <c r="P590" s="37"/>
    </row>
    <row r="591" spans="1:16" ht="17.25" customHeight="1">
      <c r="A591" s="28">
        <f t="shared" si="34"/>
        <v>588</v>
      </c>
      <c r="B591" s="29" t="s">
        <v>1699</v>
      </c>
      <c r="C591" s="29" t="s">
        <v>1700</v>
      </c>
      <c r="D591" s="29" t="s">
        <v>17</v>
      </c>
      <c r="E591" s="30">
        <v>0</v>
      </c>
      <c r="F591" s="30">
        <v>0</v>
      </c>
      <c r="G591" s="30"/>
      <c r="H591" s="31" t="s">
        <v>18</v>
      </c>
      <c r="I591" s="21" t="s">
        <v>19</v>
      </c>
      <c r="J591" s="32" t="s">
        <v>1701</v>
      </c>
      <c r="K591" s="33"/>
      <c r="L591" s="34"/>
      <c r="M591" s="35"/>
      <c r="N591" s="25">
        <f t="shared" si="33"/>
        <v>0</v>
      </c>
      <c r="O591" s="36"/>
      <c r="P591" s="37"/>
    </row>
    <row r="592" spans="1:16" ht="17.25" customHeight="1">
      <c r="A592" s="28">
        <f t="shared" si="34"/>
        <v>589</v>
      </c>
      <c r="B592" s="29" t="s">
        <v>1702</v>
      </c>
      <c r="C592" s="29" t="s">
        <v>1703</v>
      </c>
      <c r="D592" s="29" t="s">
        <v>17</v>
      </c>
      <c r="E592" s="30">
        <v>0</v>
      </c>
      <c r="F592" s="30">
        <v>0</v>
      </c>
      <c r="G592" s="30">
        <v>16</v>
      </c>
      <c r="H592" s="31">
        <f>IF(G592&gt;E592,G592,IF(E592&gt;F592,E592,F592))</f>
        <v>16</v>
      </c>
      <c r="I592" s="21" t="s">
        <v>19</v>
      </c>
      <c r="J592" s="32" t="s">
        <v>1704</v>
      </c>
      <c r="K592" s="33"/>
      <c r="L592" s="34"/>
      <c r="M592" s="35"/>
      <c r="N592" s="25">
        <f t="shared" si="33"/>
        <v>0</v>
      </c>
      <c r="O592" s="36"/>
      <c r="P592" s="37"/>
    </row>
    <row r="593" spans="1:16" ht="17.25" customHeight="1">
      <c r="A593" s="28">
        <f t="shared" si="34"/>
        <v>590</v>
      </c>
      <c r="B593" s="29" t="s">
        <v>1705</v>
      </c>
      <c r="C593" s="29" t="s">
        <v>1706</v>
      </c>
      <c r="D593" s="29" t="s">
        <v>17</v>
      </c>
      <c r="E593" s="30">
        <v>150</v>
      </c>
      <c r="F593" s="30">
        <v>103</v>
      </c>
      <c r="G593" s="30">
        <v>81</v>
      </c>
      <c r="H593" s="31">
        <f>IF(G593&gt;E593,G593,IF(E593&gt;F593,E593,F593))</f>
        <v>150</v>
      </c>
      <c r="I593" s="21" t="s">
        <v>19</v>
      </c>
      <c r="J593" s="32" t="s">
        <v>1707</v>
      </c>
      <c r="K593" s="33"/>
      <c r="L593" s="34"/>
      <c r="M593" s="35"/>
      <c r="N593" s="25">
        <f t="shared" si="33"/>
        <v>0</v>
      </c>
      <c r="O593" s="36"/>
      <c r="P593" s="37"/>
    </row>
    <row r="594" spans="1:16" ht="17.25" customHeight="1">
      <c r="A594" s="28">
        <f t="shared" si="34"/>
        <v>591</v>
      </c>
      <c r="B594" s="29" t="s">
        <v>1708</v>
      </c>
      <c r="C594" s="29" t="s">
        <v>1709</v>
      </c>
      <c r="D594" s="29" t="s">
        <v>17</v>
      </c>
      <c r="E594" s="30">
        <v>308</v>
      </c>
      <c r="F594" s="30">
        <v>3</v>
      </c>
      <c r="G594" s="30">
        <v>40</v>
      </c>
      <c r="H594" s="31">
        <f>IF(G594&gt;E594,G594,IF(E594&gt;F594,E594,F594))</f>
        <v>308</v>
      </c>
      <c r="I594" s="21" t="s">
        <v>19</v>
      </c>
      <c r="J594" s="32" t="s">
        <v>1710</v>
      </c>
      <c r="K594" s="33"/>
      <c r="L594" s="34"/>
      <c r="M594" s="35"/>
      <c r="N594" s="25">
        <f t="shared" si="33"/>
        <v>0</v>
      </c>
      <c r="O594" s="36"/>
      <c r="P594" s="37"/>
    </row>
    <row r="595" spans="1:16" ht="17.25" customHeight="1">
      <c r="A595" s="28">
        <f t="shared" si="34"/>
        <v>592</v>
      </c>
      <c r="B595" s="29" t="s">
        <v>1711</v>
      </c>
      <c r="C595" s="29" t="s">
        <v>1712</v>
      </c>
      <c r="D595" s="29" t="s">
        <v>17</v>
      </c>
      <c r="E595" s="30">
        <v>323</v>
      </c>
      <c r="F595" s="30">
        <v>227</v>
      </c>
      <c r="G595" s="30">
        <v>40</v>
      </c>
      <c r="H595" s="31">
        <f>IF(G595&gt;E595,G595,IF(E595&gt;F595,E595,F595))</f>
        <v>323</v>
      </c>
      <c r="I595" s="21" t="s">
        <v>19</v>
      </c>
      <c r="J595" s="32" t="s">
        <v>1713</v>
      </c>
      <c r="K595" s="33"/>
      <c r="L595" s="34"/>
      <c r="M595" s="35"/>
      <c r="N595" s="25">
        <f t="shared" si="33"/>
        <v>0</v>
      </c>
      <c r="O595" s="36"/>
      <c r="P595" s="37"/>
    </row>
    <row r="596" spans="1:16" ht="17.25" customHeight="1">
      <c r="A596" s="28">
        <f t="shared" si="34"/>
        <v>593</v>
      </c>
      <c r="B596" s="29" t="s">
        <v>1714</v>
      </c>
      <c r="C596" s="29" t="s">
        <v>1599</v>
      </c>
      <c r="D596" s="29" t="s">
        <v>17</v>
      </c>
      <c r="E596" s="30">
        <v>0</v>
      </c>
      <c r="F596" s="30">
        <v>0</v>
      </c>
      <c r="G596" s="30"/>
      <c r="H596" s="31" t="s">
        <v>18</v>
      </c>
      <c r="I596" s="21" t="s">
        <v>19</v>
      </c>
      <c r="J596" s="32" t="s">
        <v>1715</v>
      </c>
      <c r="K596" s="33"/>
      <c r="L596" s="34"/>
      <c r="M596" s="35"/>
      <c r="N596" s="25">
        <f t="shared" si="33"/>
        <v>0</v>
      </c>
      <c r="O596" s="36"/>
      <c r="P596" s="37"/>
    </row>
    <row r="597" spans="1:16" ht="17.25" customHeight="1">
      <c r="A597" s="28">
        <f t="shared" si="34"/>
        <v>594</v>
      </c>
      <c r="B597" s="29" t="s">
        <v>1716</v>
      </c>
      <c r="C597" s="29" t="s">
        <v>1599</v>
      </c>
      <c r="D597" s="29" t="s">
        <v>17</v>
      </c>
      <c r="E597" s="30">
        <v>0</v>
      </c>
      <c r="F597" s="30">
        <v>0</v>
      </c>
      <c r="G597" s="30">
        <v>1</v>
      </c>
      <c r="H597" s="31">
        <f t="shared" ref="H597:H606" si="35">IF(G597&gt;E597,G597,IF(E597&gt;F597,E597,F597))</f>
        <v>1</v>
      </c>
      <c r="I597" s="21" t="s">
        <v>19</v>
      </c>
      <c r="J597" s="32" t="s">
        <v>1717</v>
      </c>
      <c r="K597" s="33"/>
      <c r="L597" s="34"/>
      <c r="M597" s="35"/>
      <c r="N597" s="25">
        <f t="shared" si="33"/>
        <v>0</v>
      </c>
      <c r="O597" s="36"/>
      <c r="P597" s="37"/>
    </row>
    <row r="598" spans="1:16" ht="17.25" customHeight="1">
      <c r="A598" s="28">
        <f t="shared" si="34"/>
        <v>595</v>
      </c>
      <c r="B598" s="29" t="s">
        <v>1718</v>
      </c>
      <c r="C598" s="29" t="s">
        <v>1719</v>
      </c>
      <c r="D598" s="29" t="s">
        <v>17</v>
      </c>
      <c r="E598" s="30">
        <v>1200</v>
      </c>
      <c r="F598" s="30">
        <v>1052</v>
      </c>
      <c r="G598" s="30">
        <v>160</v>
      </c>
      <c r="H598" s="31">
        <f t="shared" si="35"/>
        <v>1200</v>
      </c>
      <c r="I598" s="21" t="s">
        <v>19</v>
      </c>
      <c r="J598" s="32" t="s">
        <v>1720</v>
      </c>
      <c r="K598" s="33"/>
      <c r="L598" s="34"/>
      <c r="M598" s="35"/>
      <c r="N598" s="25">
        <f t="shared" si="33"/>
        <v>0</v>
      </c>
      <c r="O598" s="36"/>
      <c r="P598" s="37"/>
    </row>
    <row r="599" spans="1:16" ht="17.25" customHeight="1">
      <c r="A599" s="28">
        <f t="shared" si="34"/>
        <v>596</v>
      </c>
      <c r="B599" s="29" t="s">
        <v>1721</v>
      </c>
      <c r="C599" s="29" t="s">
        <v>1722</v>
      </c>
      <c r="D599" s="29" t="s">
        <v>17</v>
      </c>
      <c r="E599" s="30">
        <v>0</v>
      </c>
      <c r="F599" s="30">
        <v>0</v>
      </c>
      <c r="G599" s="30">
        <v>100</v>
      </c>
      <c r="H599" s="31">
        <f t="shared" si="35"/>
        <v>100</v>
      </c>
      <c r="I599" s="21" t="s">
        <v>19</v>
      </c>
      <c r="J599" s="32" t="s">
        <v>1723</v>
      </c>
      <c r="K599" s="33"/>
      <c r="L599" s="34"/>
      <c r="M599" s="35"/>
      <c r="N599" s="25">
        <f t="shared" si="33"/>
        <v>0</v>
      </c>
      <c r="O599" s="36"/>
      <c r="P599" s="37"/>
    </row>
    <row r="600" spans="1:16" ht="17.25" customHeight="1">
      <c r="A600" s="28">
        <f t="shared" si="34"/>
        <v>597</v>
      </c>
      <c r="B600" s="29" t="s">
        <v>1724</v>
      </c>
      <c r="C600" s="29" t="s">
        <v>1725</v>
      </c>
      <c r="D600" s="29" t="s">
        <v>17</v>
      </c>
      <c r="E600" s="30">
        <v>477</v>
      </c>
      <c r="F600" s="30">
        <v>272</v>
      </c>
      <c r="G600" s="30">
        <v>40</v>
      </c>
      <c r="H600" s="31">
        <f t="shared" si="35"/>
        <v>477</v>
      </c>
      <c r="I600" s="21" t="s">
        <v>19</v>
      </c>
      <c r="J600" s="32" t="s">
        <v>1726</v>
      </c>
      <c r="K600" s="33"/>
      <c r="L600" s="34"/>
      <c r="M600" s="35"/>
      <c r="N600" s="25">
        <f t="shared" si="33"/>
        <v>0</v>
      </c>
      <c r="O600" s="36"/>
      <c r="P600" s="37"/>
    </row>
    <row r="601" spans="1:16" ht="17.25" customHeight="1">
      <c r="A601" s="28">
        <f t="shared" si="34"/>
        <v>598</v>
      </c>
      <c r="B601" s="29" t="s">
        <v>1727</v>
      </c>
      <c r="C601" s="29" t="s">
        <v>1728</v>
      </c>
      <c r="D601" s="29" t="s">
        <v>17</v>
      </c>
      <c r="E601" s="30">
        <v>149</v>
      </c>
      <c r="F601" s="30">
        <v>351</v>
      </c>
      <c r="G601" s="30">
        <v>61</v>
      </c>
      <c r="H601" s="31">
        <f t="shared" si="35"/>
        <v>351</v>
      </c>
      <c r="I601" s="21" t="s">
        <v>19</v>
      </c>
      <c r="J601" s="32" t="s">
        <v>1729</v>
      </c>
      <c r="K601" s="33"/>
      <c r="L601" s="34"/>
      <c r="M601" s="35"/>
      <c r="N601" s="25">
        <f t="shared" si="33"/>
        <v>0</v>
      </c>
      <c r="O601" s="36"/>
      <c r="P601" s="37"/>
    </row>
    <row r="602" spans="1:16" ht="17.25" customHeight="1">
      <c r="A602" s="28">
        <f t="shared" si="34"/>
        <v>599</v>
      </c>
      <c r="B602" s="29" t="s">
        <v>1730</v>
      </c>
      <c r="C602" s="29" t="s">
        <v>1731</v>
      </c>
      <c r="D602" s="29" t="s">
        <v>17</v>
      </c>
      <c r="E602" s="30">
        <v>274</v>
      </c>
      <c r="F602" s="30">
        <v>89</v>
      </c>
      <c r="G602" s="30">
        <v>23</v>
      </c>
      <c r="H602" s="31">
        <f t="shared" si="35"/>
        <v>274</v>
      </c>
      <c r="I602" s="21" t="s">
        <v>19</v>
      </c>
      <c r="J602" s="32" t="s">
        <v>1732</v>
      </c>
      <c r="K602" s="33"/>
      <c r="L602" s="34"/>
      <c r="M602" s="35"/>
      <c r="N602" s="25">
        <f t="shared" si="33"/>
        <v>0</v>
      </c>
      <c r="O602" s="36"/>
      <c r="P602" s="37"/>
    </row>
    <row r="603" spans="1:16" ht="17.25" customHeight="1">
      <c r="A603" s="28">
        <f t="shared" si="34"/>
        <v>600</v>
      </c>
      <c r="B603" s="29" t="s">
        <v>1733</v>
      </c>
      <c r="C603" s="29" t="s">
        <v>1734</v>
      </c>
      <c r="D603" s="29" t="s">
        <v>17</v>
      </c>
      <c r="E603" s="30">
        <v>16</v>
      </c>
      <c r="F603" s="30">
        <v>41</v>
      </c>
      <c r="G603" s="30">
        <v>23</v>
      </c>
      <c r="H603" s="31">
        <f t="shared" si="35"/>
        <v>23</v>
      </c>
      <c r="I603" s="21" t="s">
        <v>19</v>
      </c>
      <c r="J603" s="32" t="s">
        <v>1735</v>
      </c>
      <c r="K603" s="33"/>
      <c r="L603" s="34"/>
      <c r="M603" s="35"/>
      <c r="N603" s="25">
        <f t="shared" si="33"/>
        <v>0</v>
      </c>
      <c r="O603" s="36"/>
      <c r="P603" s="37"/>
    </row>
    <row r="604" spans="1:16" ht="17.25" customHeight="1">
      <c r="A604" s="28">
        <f t="shared" si="34"/>
        <v>601</v>
      </c>
      <c r="B604" s="29" t="s">
        <v>1736</v>
      </c>
      <c r="C604" s="29" t="s">
        <v>1737</v>
      </c>
      <c r="D604" s="29" t="s">
        <v>17</v>
      </c>
      <c r="E604" s="30">
        <v>1</v>
      </c>
      <c r="F604" s="30">
        <v>0</v>
      </c>
      <c r="G604" s="30">
        <v>15</v>
      </c>
      <c r="H604" s="31">
        <f t="shared" si="35"/>
        <v>15</v>
      </c>
      <c r="I604" s="21" t="s">
        <v>19</v>
      </c>
      <c r="J604" s="32" t="s">
        <v>1738</v>
      </c>
      <c r="K604" s="33"/>
      <c r="L604" s="34"/>
      <c r="M604" s="35"/>
      <c r="N604" s="25">
        <f t="shared" si="33"/>
        <v>0</v>
      </c>
      <c r="O604" s="36"/>
      <c r="P604" s="37"/>
    </row>
    <row r="605" spans="1:16" ht="17.25" customHeight="1">
      <c r="A605" s="28">
        <f t="shared" si="34"/>
        <v>602</v>
      </c>
      <c r="B605" s="29" t="s">
        <v>1739</v>
      </c>
      <c r="C605" s="29" t="s">
        <v>1740</v>
      </c>
      <c r="D605" s="29" t="s">
        <v>17</v>
      </c>
      <c r="E605" s="30">
        <v>693</v>
      </c>
      <c r="F605" s="30">
        <v>765</v>
      </c>
      <c r="G605" s="30">
        <v>80</v>
      </c>
      <c r="H605" s="31">
        <f t="shared" si="35"/>
        <v>765</v>
      </c>
      <c r="I605" s="21" t="s">
        <v>19</v>
      </c>
      <c r="J605" s="32" t="s">
        <v>1741</v>
      </c>
      <c r="K605" s="33"/>
      <c r="L605" s="34"/>
      <c r="M605" s="35"/>
      <c r="N605" s="25">
        <f t="shared" si="33"/>
        <v>0</v>
      </c>
      <c r="O605" s="36"/>
      <c r="P605" s="37"/>
    </row>
    <row r="606" spans="1:16" ht="17.25" customHeight="1">
      <c r="A606" s="28">
        <f t="shared" si="34"/>
        <v>603</v>
      </c>
      <c r="B606" s="29" t="s">
        <v>1742</v>
      </c>
      <c r="C606" s="29" t="s">
        <v>1743</v>
      </c>
      <c r="D606" s="29" t="s">
        <v>17</v>
      </c>
      <c r="E606" s="30">
        <v>400</v>
      </c>
      <c r="F606" s="30">
        <v>232</v>
      </c>
      <c r="G606" s="30">
        <v>40</v>
      </c>
      <c r="H606" s="31">
        <f t="shared" si="35"/>
        <v>400</v>
      </c>
      <c r="I606" s="21" t="s">
        <v>19</v>
      </c>
      <c r="J606" s="32" t="s">
        <v>1744</v>
      </c>
      <c r="K606" s="33"/>
      <c r="L606" s="34"/>
      <c r="M606" s="35"/>
      <c r="N606" s="25">
        <f t="shared" si="33"/>
        <v>0</v>
      </c>
      <c r="O606" s="36"/>
      <c r="P606" s="37"/>
    </row>
    <row r="607" spans="1:16" ht="17.25" customHeight="1">
      <c r="A607" s="28">
        <f t="shared" si="34"/>
        <v>604</v>
      </c>
      <c r="B607" s="29" t="s">
        <v>1745</v>
      </c>
      <c r="C607" s="29" t="s">
        <v>1746</v>
      </c>
      <c r="D607" s="29" t="s">
        <v>17</v>
      </c>
      <c r="E607" s="30">
        <v>0</v>
      </c>
      <c r="F607" s="30">
        <v>0</v>
      </c>
      <c r="G607" s="30"/>
      <c r="H607" s="31" t="s">
        <v>18</v>
      </c>
      <c r="I607" s="21" t="s">
        <v>19</v>
      </c>
      <c r="J607" s="32" t="s">
        <v>1747</v>
      </c>
      <c r="K607" s="33"/>
      <c r="L607" s="34"/>
      <c r="M607" s="35"/>
      <c r="N607" s="25">
        <f t="shared" si="33"/>
        <v>0</v>
      </c>
      <c r="O607" s="36"/>
      <c r="P607" s="37"/>
    </row>
    <row r="608" spans="1:16" ht="17.25" customHeight="1">
      <c r="A608" s="28">
        <f t="shared" si="34"/>
        <v>605</v>
      </c>
      <c r="B608" s="29" t="s">
        <v>1748</v>
      </c>
      <c r="C608" s="29" t="s">
        <v>1749</v>
      </c>
      <c r="D608" s="29" t="s">
        <v>17</v>
      </c>
      <c r="E608" s="30">
        <v>34</v>
      </c>
      <c r="F608" s="30">
        <v>0</v>
      </c>
      <c r="G608" s="30"/>
      <c r="H608" s="31">
        <f>IF(G608&gt;E608,G608,IF(E608&gt;F608,E608,F608))</f>
        <v>34</v>
      </c>
      <c r="I608" s="21" t="s">
        <v>19</v>
      </c>
      <c r="J608" s="32" t="s">
        <v>1750</v>
      </c>
      <c r="K608" s="33"/>
      <c r="L608" s="34"/>
      <c r="M608" s="35"/>
      <c r="N608" s="25">
        <f t="shared" si="33"/>
        <v>0</v>
      </c>
      <c r="O608" s="36"/>
      <c r="P608" s="37"/>
    </row>
    <row r="609" spans="1:16" ht="17.25" customHeight="1">
      <c r="A609" s="28">
        <f t="shared" si="34"/>
        <v>606</v>
      </c>
      <c r="B609" s="29" t="s">
        <v>1751</v>
      </c>
      <c r="C609" s="29" t="s">
        <v>1752</v>
      </c>
      <c r="D609" s="29" t="s">
        <v>17</v>
      </c>
      <c r="E609" s="30">
        <v>0</v>
      </c>
      <c r="F609" s="30">
        <v>0</v>
      </c>
      <c r="G609" s="30"/>
      <c r="H609" s="31" t="s">
        <v>18</v>
      </c>
      <c r="I609" s="21" t="s">
        <v>19</v>
      </c>
      <c r="J609" s="32" t="s">
        <v>1753</v>
      </c>
      <c r="K609" s="33"/>
      <c r="L609" s="34"/>
      <c r="M609" s="35"/>
      <c r="N609" s="25">
        <f t="shared" si="33"/>
        <v>0</v>
      </c>
      <c r="O609" s="36"/>
      <c r="P609" s="37"/>
    </row>
    <row r="610" spans="1:16" ht="17.25" customHeight="1">
      <c r="A610" s="28">
        <f t="shared" si="34"/>
        <v>607</v>
      </c>
      <c r="B610" s="29" t="s">
        <v>1754</v>
      </c>
      <c r="C610" s="29" t="s">
        <v>1755</v>
      </c>
      <c r="D610" s="29" t="s">
        <v>17</v>
      </c>
      <c r="E610" s="30">
        <v>0</v>
      </c>
      <c r="F610" s="30">
        <v>0</v>
      </c>
      <c r="G610" s="30"/>
      <c r="H610" s="31" t="s">
        <v>18</v>
      </c>
      <c r="I610" s="21" t="s">
        <v>19</v>
      </c>
      <c r="J610" s="32" t="s">
        <v>1756</v>
      </c>
      <c r="K610" s="33"/>
      <c r="L610" s="34"/>
      <c r="M610" s="35"/>
      <c r="N610" s="25">
        <f t="shared" si="33"/>
        <v>0</v>
      </c>
      <c r="O610" s="36"/>
      <c r="P610" s="37"/>
    </row>
    <row r="611" spans="1:16" ht="17.25" customHeight="1">
      <c r="A611" s="28">
        <f t="shared" si="34"/>
        <v>608</v>
      </c>
      <c r="B611" s="29" t="s">
        <v>1757</v>
      </c>
      <c r="C611" s="29" t="s">
        <v>1758</v>
      </c>
      <c r="D611" s="29" t="s">
        <v>17</v>
      </c>
      <c r="E611" s="30">
        <v>4</v>
      </c>
      <c r="F611" s="30">
        <v>7</v>
      </c>
      <c r="G611" s="30"/>
      <c r="H611" s="31">
        <f>IF(G611&gt;E611,G611,IF(E611&gt;F611,E611,F611))</f>
        <v>7</v>
      </c>
      <c r="I611" s="21" t="s">
        <v>19</v>
      </c>
      <c r="J611" s="32" t="s">
        <v>1759</v>
      </c>
      <c r="K611" s="33"/>
      <c r="L611" s="34"/>
      <c r="M611" s="35"/>
      <c r="N611" s="48">
        <f t="shared" si="33"/>
        <v>0</v>
      </c>
      <c r="O611" s="36"/>
      <c r="P611" s="37"/>
    </row>
    <row r="612" spans="1:16" ht="17.25" customHeight="1">
      <c r="A612" s="49"/>
      <c r="B612" s="50"/>
      <c r="C612" s="50"/>
      <c r="D612" s="50"/>
      <c r="E612" s="51"/>
      <c r="F612" s="51"/>
      <c r="G612" s="51"/>
      <c r="H612" s="52"/>
      <c r="I612" s="52"/>
      <c r="J612" s="53"/>
      <c r="K612" s="87"/>
      <c r="L612" s="88" t="s">
        <v>1760</v>
      </c>
      <c r="M612" s="89"/>
      <c r="N612" s="54">
        <f>SUM(N4:N611)</f>
        <v>0</v>
      </c>
      <c r="O612" s="55"/>
      <c r="P612" s="55"/>
    </row>
    <row r="613" spans="1:16" ht="17.25" customHeight="1">
      <c r="A613" s="49"/>
      <c r="B613" s="50"/>
      <c r="C613" s="50"/>
      <c r="D613" s="56"/>
      <c r="E613" s="56"/>
      <c r="F613" s="56"/>
      <c r="G613" s="56"/>
      <c r="H613" s="53"/>
      <c r="I613" s="53"/>
      <c r="J613" s="57"/>
      <c r="K613" s="90"/>
      <c r="L613" s="91"/>
      <c r="M613" s="90"/>
      <c r="N613" s="48"/>
      <c r="O613" s="55"/>
      <c r="P613" s="55"/>
    </row>
    <row r="614" spans="1:16" s="68" customFormat="1" ht="17.25" customHeight="1">
      <c r="A614" s="66"/>
      <c r="B614" s="70"/>
      <c r="C614" s="70"/>
      <c r="D614" s="71"/>
      <c r="E614" s="71"/>
      <c r="F614" s="71"/>
      <c r="G614" s="71"/>
      <c r="H614" s="72"/>
      <c r="I614" s="65"/>
      <c r="J614" s="65"/>
      <c r="K614" s="65"/>
      <c r="L614" s="66"/>
      <c r="M614" s="67"/>
      <c r="N614" s="67"/>
    </row>
    <row r="615" spans="1:16" s="68" customFormat="1" ht="17.25" customHeight="1">
      <c r="A615" s="66"/>
      <c r="B615" s="70"/>
      <c r="C615" s="70"/>
      <c r="D615" s="71"/>
      <c r="E615" s="71"/>
      <c r="F615" s="71"/>
      <c r="G615" s="71"/>
      <c r="H615" s="65"/>
      <c r="I615" s="65"/>
      <c r="J615" s="73"/>
      <c r="K615" s="65"/>
      <c r="L615" s="66"/>
      <c r="M615" s="67"/>
      <c r="N615" s="67"/>
    </row>
    <row r="616" spans="1:16" s="68" customFormat="1" ht="17.25" customHeight="1">
      <c r="A616" s="66"/>
      <c r="B616" s="66"/>
      <c r="C616" s="74"/>
      <c r="M616" s="66"/>
      <c r="N616" s="66"/>
    </row>
    <row r="617" spans="1:16" s="68" customFormat="1" ht="17.25" customHeight="1" thickBot="1">
      <c r="A617" s="66"/>
      <c r="B617" s="66"/>
      <c r="C617" s="75"/>
      <c r="J617" s="69"/>
      <c r="K617" s="69"/>
      <c r="L617" s="69"/>
      <c r="M617" s="66"/>
      <c r="N617" s="66"/>
    </row>
    <row r="618" spans="1:16" s="68" customFormat="1" ht="17.25" customHeight="1">
      <c r="A618" s="66"/>
      <c r="B618" s="66"/>
      <c r="C618" s="74" t="s">
        <v>1761</v>
      </c>
      <c r="J618" s="76" t="s">
        <v>1762</v>
      </c>
      <c r="M618" s="66"/>
      <c r="N618" s="66"/>
    </row>
    <row r="619" spans="1:16" s="68" customFormat="1" ht="17.25" customHeight="1">
      <c r="A619" s="66"/>
      <c r="B619" s="66"/>
      <c r="C619" s="77"/>
      <c r="M619" s="66"/>
      <c r="N619" s="66"/>
    </row>
    <row r="620" spans="1:16" s="68" customFormat="1" ht="17.25" customHeight="1">
      <c r="C620" s="77"/>
      <c r="I620" s="77"/>
    </row>
    <row r="621" spans="1:16" s="68" customFormat="1" ht="17.25" customHeight="1">
      <c r="C621" s="77"/>
    </row>
    <row r="622" spans="1:16" s="68" customFormat="1" ht="17.25" customHeight="1" thickBot="1">
      <c r="C622" s="78"/>
      <c r="J622" s="79"/>
    </row>
    <row r="623" spans="1:16" s="68" customFormat="1" ht="17.25" customHeight="1">
      <c r="C623" s="74" t="s">
        <v>1763</v>
      </c>
      <c r="G623" s="77" t="s">
        <v>1764</v>
      </c>
      <c r="J623" s="80" t="s">
        <v>1765</v>
      </c>
    </row>
    <row r="624" spans="1:16" ht="17.25" customHeight="1">
      <c r="B624" s="58"/>
      <c r="C624" s="59"/>
      <c r="D624" s="58"/>
      <c r="E624" s="58"/>
      <c r="F624" s="58"/>
      <c r="G624" s="58"/>
      <c r="H624" s="58"/>
      <c r="I624" s="58"/>
      <c r="J624" s="58"/>
      <c r="K624" s="58"/>
      <c r="L624" s="59"/>
      <c r="N624" s="58"/>
    </row>
    <row r="625" spans="2:14">
      <c r="B625" s="63"/>
      <c r="C625" s="58"/>
      <c r="D625" s="58"/>
      <c r="E625" s="58"/>
      <c r="F625" s="58"/>
      <c r="G625" s="58"/>
      <c r="H625" s="60"/>
      <c r="I625" s="60"/>
      <c r="J625" s="60"/>
      <c r="N625" s="58"/>
    </row>
    <row r="626" spans="2:14" ht="24.75">
      <c r="B626" s="62"/>
      <c r="C626" s="58"/>
      <c r="D626" s="58"/>
      <c r="E626" s="58"/>
      <c r="F626" s="58"/>
      <c r="G626" s="58"/>
      <c r="H626" s="60"/>
      <c r="I626" s="60"/>
      <c r="J626" s="60"/>
      <c r="N626" s="58"/>
    </row>
    <row r="628" spans="2:14">
      <c r="B628" s="64"/>
    </row>
    <row r="629" spans="2:14" ht="24.75">
      <c r="B629" s="62"/>
    </row>
    <row r="631" spans="2:14">
      <c r="B631" s="64"/>
    </row>
    <row r="632" spans="2:14" ht="24.75">
      <c r="B632" s="62"/>
    </row>
    <row r="634" spans="2:14">
      <c r="B634" s="64"/>
    </row>
    <row r="635" spans="2:14" ht="24.75">
      <c r="B635" s="62"/>
    </row>
  </sheetData>
  <sheetProtection algorithmName="SHA-512" hashValue="UDDVUgcbmrGiTwgfXw5K+lxHbsrZlviBkSnorFmSFCPwxuYiJyd8oUhJl/jJDqPE2Zy/jPXuUQol6nKvJaX8dQ==" saltValue="BlK07LNB3hS5GwsxSlPcTQ==" spinCount="100000" sheet="1" objects="1" scenarios="1"/>
  <conditionalFormatting sqref="G612:I612 G5:G611">
    <cfRule type="cellIs" dxfId="0" priority="1" operator="greaterThan">
      <formula>$G$607</formula>
    </cfRule>
  </conditionalFormatting>
  <pageMargins left="0" right="0" top="1" bottom="0.75" header="0.25" footer="0.25"/>
  <pageSetup scale="75" orientation="landscape" r:id="rId1"/>
  <headerFooter>
    <oddFooter>&amp;CWMATA IFB No. CQ15126&amp;R &amp;P of  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So</dc:creator>
  <cp:lastModifiedBy>Rodrigo So</cp:lastModifiedBy>
  <cp:lastPrinted>2015-06-15T17:34:19Z</cp:lastPrinted>
  <dcterms:created xsi:type="dcterms:W3CDTF">2015-06-12T14:50:20Z</dcterms:created>
  <dcterms:modified xsi:type="dcterms:W3CDTF">2015-08-12T18:20:52Z</dcterms:modified>
</cp:coreProperties>
</file>